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ooplast-my.sharepoint.com/personal/sychrova_kooplast_cz/Documents/Plocha/ceníky květen 2026/"/>
    </mc:Choice>
  </mc:AlternateContent>
  <xr:revisionPtr revIDLastSave="580" documentId="8_{B1093847-DD75-4F65-9060-77394CA0060C}" xr6:coauthVersionLast="47" xr6:coauthVersionMax="47" xr10:uidLastSave="{0F16A7D4-73A3-4317-8157-38EFC089E875}"/>
  <bookViews>
    <workbookView xWindow="-108" yWindow="-108" windowWidth="23256" windowHeight="12456" tabRatio="796" xr2:uid="{909A779E-4BB6-46FC-ABFE-C1F6F84EA871}"/>
  </bookViews>
  <sheets>
    <sheet name="ÚCHYTOVÉ PROFILY" sheetId="3" r:id="rId1"/>
    <sheet name="K20 SYSTÉM" sheetId="13" r:id="rId2"/>
    <sheet name="SOKLY" sheetId="1" r:id="rId3"/>
    <sheet name="TĚSNICÍ PROFILY" sheetId="4" r:id="rId4"/>
    <sheet name="OKOPOVÉ PLECHY" sheetId="6" r:id="rId5"/>
    <sheet name="DEKORATIVNÍ PROFILY" sheetId="7" r:id="rId6"/>
    <sheet name="LED PROFILY" sheetId="5" r:id="rId7"/>
    <sheet name="OSTATNÍ" sheetId="8" r:id="rId8"/>
    <sheet name="NARÁŽECÍ HRANY" sheetId="9" r:id="rId9"/>
    <sheet name="Ceník" sheetId="16" r:id="rId10"/>
    <sheet name="Ceník starý" sheetId="17" state="hidden" r:id="rId11"/>
  </sheets>
  <definedNames>
    <definedName name="_xlnm._FilterDatabase" localSheetId="9" hidden="1">Ceník!$A$1:$J$1302</definedName>
    <definedName name="_xlnm._FilterDatabase" localSheetId="5" hidden="1">'DEKORATIVNÍ PROFILY'!$A$5:$F$6</definedName>
    <definedName name="_xlnm._FilterDatabase" localSheetId="1" hidden="1">'K20 SYSTÉM'!$A$5:$F$6</definedName>
    <definedName name="_xlnm._FilterDatabase" localSheetId="6" hidden="1">'LED PROFILY'!$A$5:$F$6</definedName>
    <definedName name="_xlnm._FilterDatabase" localSheetId="8" hidden="1">'NARÁŽECÍ HRANY'!$A$5:$F$6</definedName>
    <definedName name="_xlnm._FilterDatabase" localSheetId="4" hidden="1">'OKOPOVÉ PLECHY'!$A$5:$F$6</definedName>
    <definedName name="_xlnm._FilterDatabase" localSheetId="7" hidden="1">OSTATNÍ!$A$5:$F$6</definedName>
    <definedName name="_xlnm._FilterDatabase" localSheetId="2" hidden="1">SOKLY!$A$5:$F$348</definedName>
    <definedName name="_xlnm._FilterDatabase" localSheetId="3" hidden="1">'TĚSNICÍ PROFILY'!$A$5:$F$203</definedName>
    <definedName name="_xlnm._FilterDatabase" localSheetId="0" hidden="1">'ÚCHYTOVÉ PROFILY'!$A$5:$F$355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88" i="16" l="1"/>
  <c r="A1289" i="16"/>
  <c r="A1290" i="16"/>
  <c r="A1291" i="16"/>
  <c r="A1292" i="16"/>
  <c r="A1293" i="16"/>
  <c r="A1294" i="16"/>
  <c r="A1295" i="16"/>
  <c r="A1296" i="16"/>
  <c r="A1297" i="16"/>
  <c r="A1298" i="16"/>
  <c r="A1299" i="16"/>
  <c r="A1300" i="16"/>
  <c r="A1301" i="16"/>
  <c r="A1302" i="16"/>
  <c r="A1287" i="16"/>
  <c r="E129" i="8"/>
  <c r="E128" i="8"/>
  <c r="E127" i="8"/>
  <c r="E126" i="8"/>
  <c r="E140" i="8"/>
  <c r="E139" i="8"/>
  <c r="E138" i="8"/>
  <c r="E227" i="4"/>
  <c r="A1286" i="16"/>
  <c r="A1285" i="16" l="1"/>
  <c r="A1284" i="16"/>
  <c r="A1283" i="16" l="1"/>
  <c r="A1282" i="16"/>
  <c r="A1281" i="16"/>
  <c r="A1275" i="16"/>
  <c r="A1276" i="16"/>
  <c r="A1277" i="16"/>
  <c r="A1278" i="16"/>
  <c r="A1279" i="16"/>
  <c r="A1280" i="16"/>
  <c r="H9" i="8"/>
  <c r="H12" i="8"/>
  <c r="A1269" i="16"/>
  <c r="A1270" i="16"/>
  <c r="A1271" i="16"/>
  <c r="A1272" i="16"/>
  <c r="A1273" i="16"/>
  <c r="A1274" i="16"/>
  <c r="E28" i="4"/>
  <c r="E27" i="4"/>
  <c r="E25" i="4"/>
  <c r="E24" i="4"/>
  <c r="E22" i="4"/>
  <c r="E21" i="4"/>
  <c r="E19" i="4"/>
  <c r="E18" i="4"/>
  <c r="E16" i="4"/>
  <c r="E15" i="4"/>
  <c r="E13" i="4"/>
  <c r="E12" i="4"/>
  <c r="E10" i="4"/>
  <c r="E9" i="4"/>
  <c r="A1245" i="16"/>
  <c r="A1246" i="16"/>
  <c r="A1247" i="16"/>
  <c r="A1248" i="16"/>
  <c r="A1249" i="16"/>
  <c r="A1250" i="16"/>
  <c r="A1251" i="16"/>
  <c r="A1252" i="16"/>
  <c r="A1253" i="16"/>
  <c r="A1254" i="16"/>
  <c r="A1255" i="16"/>
  <c r="A1256" i="16"/>
  <c r="A1257" i="16"/>
  <c r="A1258" i="16"/>
  <c r="A1259" i="16"/>
  <c r="A1260" i="16"/>
  <c r="A1261" i="16"/>
  <c r="A1262" i="16"/>
  <c r="A1263" i="16"/>
  <c r="A1264" i="16"/>
  <c r="A1265" i="16"/>
  <c r="A1266" i="16"/>
  <c r="A1267" i="16"/>
  <c r="A1268" i="16"/>
  <c r="A1231" i="16"/>
  <c r="A1232" i="16"/>
  <c r="A1233" i="16"/>
  <c r="A1234" i="16"/>
  <c r="A1235" i="16"/>
  <c r="A1236" i="16"/>
  <c r="A1237" i="16"/>
  <c r="A1238" i="16"/>
  <c r="A1239" i="16"/>
  <c r="A1240" i="16"/>
  <c r="A1241" i="16"/>
  <c r="A1242" i="16"/>
  <c r="A1243" i="16"/>
  <c r="A1244" i="16"/>
  <c r="A1230" i="16"/>
  <c r="A2" i="16"/>
  <c r="E73" i="8"/>
  <c r="A1229" i="16"/>
  <c r="A1228" i="16"/>
  <c r="A1227" i="16"/>
  <c r="A1226" i="16"/>
  <c r="A1225" i="16"/>
  <c r="A1224" i="16"/>
  <c r="A1223" i="16"/>
  <c r="A1222" i="16"/>
  <c r="A1221" i="16"/>
  <c r="A1220" i="16"/>
  <c r="A1219" i="16"/>
  <c r="A1218" i="16"/>
  <c r="A1217" i="16"/>
  <c r="A1216" i="16"/>
  <c r="A1215" i="16"/>
  <c r="A1214" i="16"/>
  <c r="A1213" i="16"/>
  <c r="A1212" i="16"/>
  <c r="A1211" i="16"/>
  <c r="A1210" i="16"/>
  <c r="A1209" i="16"/>
  <c r="A1208" i="16"/>
  <c r="A1207" i="16"/>
  <c r="A1206" i="16"/>
  <c r="A1205" i="16"/>
  <c r="A1204" i="16"/>
  <c r="A1203" i="16"/>
  <c r="A1202" i="16"/>
  <c r="A1201" i="16"/>
  <c r="A1200" i="16"/>
  <c r="A1199" i="16"/>
  <c r="A1198" i="16"/>
  <c r="A1197" i="16"/>
  <c r="A1196" i="16"/>
  <c r="A1195" i="16"/>
  <c r="A1194" i="16"/>
  <c r="A1193" i="16"/>
  <c r="A1192" i="16"/>
  <c r="A1191" i="16"/>
  <c r="A1190" i="16"/>
  <c r="A1189" i="16"/>
  <c r="A1188" i="16"/>
  <c r="A1187" i="16"/>
  <c r="A1186" i="16"/>
  <c r="A1185" i="16"/>
  <c r="A1184" i="16"/>
  <c r="A1183" i="16"/>
  <c r="A1182" i="16"/>
  <c r="A1181" i="16"/>
  <c r="A1180" i="16"/>
  <c r="A1179" i="16"/>
  <c r="A1178" i="16"/>
  <c r="A1177" i="16"/>
  <c r="A1176" i="16"/>
  <c r="A1175" i="16"/>
  <c r="A1174" i="16"/>
  <c r="A1173" i="16"/>
  <c r="A1172" i="16"/>
  <c r="A1171" i="16"/>
  <c r="A1170" i="16"/>
  <c r="A1169" i="16"/>
  <c r="A1168" i="16"/>
  <c r="A1167" i="16"/>
  <c r="A1166" i="16"/>
  <c r="A1165" i="16"/>
  <c r="A1164" i="16"/>
  <c r="A1163" i="16"/>
  <c r="A1162" i="16"/>
  <c r="A1161" i="16"/>
  <c r="A1160" i="16"/>
  <c r="A1159" i="16"/>
  <c r="A1158" i="16"/>
  <c r="A1157" i="16"/>
  <c r="A1156" i="16"/>
  <c r="A1155" i="16"/>
  <c r="A1154" i="16"/>
  <c r="A1153" i="16"/>
  <c r="A1152" i="16"/>
  <c r="A1151" i="16"/>
  <c r="A1150" i="16"/>
  <c r="A1149" i="16"/>
  <c r="A1148" i="16"/>
  <c r="A1147" i="16"/>
  <c r="A1146" i="16"/>
  <c r="A1145" i="16"/>
  <c r="A1144" i="16"/>
  <c r="A1143" i="16"/>
  <c r="A1142" i="16"/>
  <c r="A1141" i="16"/>
  <c r="A1140" i="16"/>
  <c r="A1139" i="16"/>
  <c r="A1138" i="16"/>
  <c r="A1137" i="16"/>
  <c r="A1136" i="16"/>
  <c r="A1135" i="16"/>
  <c r="A1134" i="16"/>
  <c r="A1133" i="16"/>
  <c r="A1132" i="16"/>
  <c r="A1131" i="16"/>
  <c r="A1130" i="16"/>
  <c r="A1129" i="16"/>
  <c r="A1128" i="16"/>
  <c r="A1127" i="16"/>
  <c r="A1126" i="16"/>
  <c r="A1125" i="16"/>
  <c r="A1124" i="16"/>
  <c r="A1123" i="16"/>
  <c r="A1122" i="16"/>
  <c r="A1121" i="16"/>
  <c r="A1120" i="16"/>
  <c r="A1119" i="16"/>
  <c r="A1118" i="16"/>
  <c r="A1117" i="16"/>
  <c r="A1116" i="16"/>
  <c r="A1115" i="16"/>
  <c r="A1114" i="16"/>
  <c r="A1113" i="16"/>
  <c r="A1112" i="16"/>
  <c r="A1111" i="16"/>
  <c r="A1110" i="16"/>
  <c r="A1109" i="16"/>
  <c r="A1108" i="16"/>
  <c r="A1107" i="16"/>
  <c r="A1106" i="16"/>
  <c r="A1105" i="16"/>
  <c r="A1104" i="16"/>
  <c r="A1103" i="16"/>
  <c r="A1102" i="16"/>
  <c r="A1101" i="16"/>
  <c r="A1100" i="16"/>
  <c r="A1099" i="16"/>
  <c r="A1098" i="16"/>
  <c r="A1097" i="16"/>
  <c r="A1096" i="16"/>
  <c r="A1095" i="16"/>
  <c r="A1094" i="16"/>
  <c r="A1093" i="16"/>
  <c r="A1092" i="16"/>
  <c r="A1091" i="16"/>
  <c r="A1090" i="16"/>
  <c r="A1089" i="16"/>
  <c r="A1088" i="16"/>
  <c r="A1087" i="16"/>
  <c r="A1086" i="16"/>
  <c r="A1085" i="16"/>
  <c r="A1084" i="16"/>
  <c r="A1083" i="16"/>
  <c r="A1082" i="16"/>
  <c r="A1081" i="16"/>
  <c r="A1080" i="16"/>
  <c r="A1079" i="16"/>
  <c r="A1078" i="16"/>
  <c r="A1077" i="16"/>
  <c r="A1076" i="16"/>
  <c r="A1075" i="16"/>
  <c r="A1074" i="16"/>
  <c r="A1073" i="16"/>
  <c r="A1072" i="16"/>
  <c r="A1071" i="16"/>
  <c r="A1070" i="16"/>
  <c r="A1069" i="16"/>
  <c r="A1068" i="16"/>
  <c r="A1067" i="16"/>
  <c r="A1066" i="16"/>
  <c r="A1065" i="16"/>
  <c r="A1064" i="16"/>
  <c r="A1063" i="16"/>
  <c r="A1062" i="16"/>
  <c r="A1061" i="16"/>
  <c r="A1060" i="16"/>
  <c r="A1059" i="16"/>
  <c r="A1058" i="16"/>
  <c r="A1057" i="16"/>
  <c r="A1056" i="16"/>
  <c r="A1055" i="16"/>
  <c r="A1054" i="16"/>
  <c r="A1053" i="16"/>
  <c r="A1052" i="16"/>
  <c r="A1051" i="16"/>
  <c r="A1050" i="16"/>
  <c r="A1049" i="16"/>
  <c r="A1048" i="16"/>
  <c r="A1047" i="16"/>
  <c r="A1046" i="16"/>
  <c r="A1045" i="16"/>
  <c r="A1044" i="16"/>
  <c r="A1043" i="16"/>
  <c r="A1042" i="16"/>
  <c r="A1041" i="16"/>
  <c r="A1040" i="16"/>
  <c r="A1039" i="16"/>
  <c r="A1038" i="16"/>
  <c r="A1037" i="16"/>
  <c r="A1036" i="16"/>
  <c r="A1035" i="16"/>
  <c r="A1034" i="16"/>
  <c r="A1033" i="16"/>
  <c r="A1032" i="16"/>
  <c r="A1031" i="16"/>
  <c r="A1030" i="16"/>
  <c r="A1029" i="16"/>
  <c r="A1028" i="16"/>
  <c r="A1027" i="16"/>
  <c r="A1026" i="16"/>
  <c r="A1025" i="16"/>
  <c r="A1024" i="16"/>
  <c r="A1023" i="16"/>
  <c r="A1022" i="16"/>
  <c r="A1021" i="16"/>
  <c r="A1020" i="16"/>
  <c r="A1019" i="16"/>
  <c r="A1018" i="16"/>
  <c r="A1017" i="16"/>
  <c r="A1016" i="16"/>
  <c r="A1015" i="16"/>
  <c r="A1014" i="16"/>
  <c r="A1013" i="16"/>
  <c r="A1012" i="16"/>
  <c r="A1011" i="16"/>
  <c r="A1010" i="16"/>
  <c r="A1009" i="16"/>
  <c r="A1008" i="16"/>
  <c r="A1007" i="16"/>
  <c r="A1006" i="16"/>
  <c r="A1005" i="16"/>
  <c r="A1004" i="16"/>
  <c r="A1003" i="16"/>
  <c r="A1002" i="16"/>
  <c r="A1001" i="16"/>
  <c r="A1000" i="16"/>
  <c r="A999" i="16"/>
  <c r="A998" i="16"/>
  <c r="A997" i="16"/>
  <c r="A996" i="16"/>
  <c r="A995" i="16"/>
  <c r="A994" i="16"/>
  <c r="A993" i="16"/>
  <c r="A992" i="16"/>
  <c r="A991" i="16"/>
  <c r="A990" i="16"/>
  <c r="A989" i="16"/>
  <c r="A988" i="16"/>
  <c r="A987" i="16"/>
  <c r="A986" i="16"/>
  <c r="A985" i="16"/>
  <c r="A984" i="16"/>
  <c r="A983" i="16"/>
  <c r="A982" i="16"/>
  <c r="A981" i="16"/>
  <c r="A980" i="16"/>
  <c r="A979" i="16"/>
  <c r="A978" i="16"/>
  <c r="A977" i="16"/>
  <c r="A976" i="16"/>
  <c r="A975" i="16"/>
  <c r="A974" i="16"/>
  <c r="A973" i="16"/>
  <c r="A972" i="16"/>
  <c r="A971" i="16"/>
  <c r="A970" i="16"/>
  <c r="A969" i="16"/>
  <c r="A968" i="16"/>
  <c r="A967" i="16"/>
  <c r="A966" i="16"/>
  <c r="A965" i="16"/>
  <c r="A964" i="16"/>
  <c r="A963" i="16"/>
  <c r="A962" i="16"/>
  <c r="A961" i="16"/>
  <c r="A960" i="16"/>
  <c r="A959" i="16"/>
  <c r="A958" i="16"/>
  <c r="A957" i="16"/>
  <c r="A956" i="16"/>
  <c r="A955" i="16"/>
  <c r="A954" i="16"/>
  <c r="A953" i="16"/>
  <c r="A952" i="16"/>
  <c r="A951" i="16"/>
  <c r="A950" i="16"/>
  <c r="A949" i="16"/>
  <c r="A948" i="16"/>
  <c r="A947" i="16"/>
  <c r="A946" i="16"/>
  <c r="A945" i="16"/>
  <c r="A944" i="16"/>
  <c r="A943" i="16"/>
  <c r="A942" i="16"/>
  <c r="A941" i="16"/>
  <c r="A940" i="16"/>
  <c r="A939" i="16"/>
  <c r="A938" i="16"/>
  <c r="A937" i="16"/>
  <c r="A936" i="16"/>
  <c r="A935" i="16"/>
  <c r="A934" i="16"/>
  <c r="A933" i="16"/>
  <c r="A932" i="16"/>
  <c r="A931" i="16"/>
  <c r="A930" i="16"/>
  <c r="A929" i="16"/>
  <c r="A928" i="16"/>
  <c r="A927" i="16"/>
  <c r="A926" i="16"/>
  <c r="A925" i="16"/>
  <c r="A924" i="16"/>
  <c r="A923" i="16"/>
  <c r="A922" i="16"/>
  <c r="A921" i="16"/>
  <c r="A920" i="16"/>
  <c r="A919" i="16"/>
  <c r="A918" i="16"/>
  <c r="A917" i="16"/>
  <c r="A916" i="16"/>
  <c r="A915" i="16"/>
  <c r="A914" i="16"/>
  <c r="A913" i="16"/>
  <c r="A912" i="16"/>
  <c r="A911" i="16"/>
  <c r="A910" i="16"/>
  <c r="A909" i="16"/>
  <c r="A908" i="16"/>
  <c r="A907" i="16"/>
  <c r="A906" i="16"/>
  <c r="A905" i="16"/>
  <c r="A904" i="16"/>
  <c r="A903" i="16"/>
  <c r="A902" i="16"/>
  <c r="A901" i="16"/>
  <c r="A900" i="16"/>
  <c r="A899" i="16"/>
  <c r="A898" i="16"/>
  <c r="A897" i="16"/>
  <c r="A896" i="16"/>
  <c r="A895" i="16"/>
  <c r="A894" i="16"/>
  <c r="A893" i="16"/>
  <c r="A892" i="16"/>
  <c r="A891" i="16"/>
  <c r="A890" i="16"/>
  <c r="A889" i="16"/>
  <c r="A888" i="16"/>
  <c r="A887" i="16"/>
  <c r="A886" i="16"/>
  <c r="A885" i="16"/>
  <c r="A884" i="16"/>
  <c r="A883" i="16"/>
  <c r="A882" i="16"/>
  <c r="A881" i="16"/>
  <c r="A880" i="16"/>
  <c r="A879" i="16"/>
  <c r="A878" i="16"/>
  <c r="A877" i="16"/>
  <c r="A876" i="16"/>
  <c r="A875" i="16"/>
  <c r="A874" i="16"/>
  <c r="A873" i="16"/>
  <c r="A872" i="16"/>
  <c r="A871" i="16"/>
  <c r="A870" i="16"/>
  <c r="A869" i="16"/>
  <c r="A868" i="16"/>
  <c r="A867" i="16"/>
  <c r="A866" i="16"/>
  <c r="A865" i="16"/>
  <c r="A864" i="16"/>
  <c r="A863" i="16"/>
  <c r="A862" i="16"/>
  <c r="A861" i="16"/>
  <c r="A860" i="16"/>
  <c r="A859" i="16"/>
  <c r="A858" i="16"/>
  <c r="A857" i="16"/>
  <c r="A856" i="16"/>
  <c r="A855" i="16"/>
  <c r="A854" i="16"/>
  <c r="A853" i="16"/>
  <c r="A852" i="16"/>
  <c r="A851" i="16"/>
  <c r="A850" i="16"/>
  <c r="A849" i="16"/>
  <c r="A848" i="16"/>
  <c r="A847" i="16"/>
  <c r="A846" i="16"/>
  <c r="A845" i="16"/>
  <c r="A844" i="16"/>
  <c r="A843" i="16"/>
  <c r="A842" i="16"/>
  <c r="A841" i="16"/>
  <c r="A840" i="16"/>
  <c r="A839" i="16"/>
  <c r="A838" i="16"/>
  <c r="A837" i="16"/>
  <c r="A836" i="16"/>
  <c r="A835" i="16"/>
  <c r="A834" i="16"/>
  <c r="A833" i="16"/>
  <c r="A832" i="16"/>
  <c r="A831" i="16"/>
  <c r="A830" i="16"/>
  <c r="A829" i="16"/>
  <c r="A828" i="16"/>
  <c r="A827" i="16"/>
  <c r="A826" i="16"/>
  <c r="A825" i="16"/>
  <c r="A824" i="16"/>
  <c r="A823" i="16"/>
  <c r="A822" i="16"/>
  <c r="A821" i="16"/>
  <c r="A820" i="16"/>
  <c r="A819" i="16"/>
  <c r="A818" i="16"/>
  <c r="A817" i="16"/>
  <c r="A816" i="16"/>
  <c r="A815" i="16"/>
  <c r="A814" i="16"/>
  <c r="A813" i="16"/>
  <c r="A812" i="16"/>
  <c r="A811" i="16"/>
  <c r="A810" i="16"/>
  <c r="A809" i="16"/>
  <c r="A808" i="16"/>
  <c r="A807" i="16"/>
  <c r="A806" i="16"/>
  <c r="A805" i="16"/>
  <c r="A804" i="16"/>
  <c r="A803" i="16"/>
  <c r="A802" i="16"/>
  <c r="A801" i="16"/>
  <c r="A800" i="16"/>
  <c r="A799" i="16"/>
  <c r="A798" i="16"/>
  <c r="A797" i="16"/>
  <c r="A796" i="16"/>
  <c r="A795" i="16"/>
  <c r="A794" i="16"/>
  <c r="A793" i="16"/>
  <c r="A792" i="16"/>
  <c r="A791" i="16"/>
  <c r="A790" i="16"/>
  <c r="A789" i="16"/>
  <c r="A788" i="16"/>
  <c r="A787" i="16"/>
  <c r="A786" i="16"/>
  <c r="A785" i="16"/>
  <c r="A784" i="16"/>
  <c r="A783" i="16"/>
  <c r="A782" i="16"/>
  <c r="A781" i="16"/>
  <c r="A780" i="16"/>
  <c r="A779" i="16"/>
  <c r="A778" i="16"/>
  <c r="A777" i="16"/>
  <c r="A776" i="16"/>
  <c r="A775" i="16"/>
  <c r="A774" i="16"/>
  <c r="A773" i="16"/>
  <c r="A772" i="16"/>
  <c r="A771" i="16"/>
  <c r="A770" i="16"/>
  <c r="A769" i="16"/>
  <c r="A768" i="16"/>
  <c r="A767" i="16"/>
  <c r="A766" i="16"/>
  <c r="A765" i="16"/>
  <c r="A764" i="16"/>
  <c r="A763" i="16"/>
  <c r="A762" i="16"/>
  <c r="A761" i="16"/>
  <c r="A760" i="16"/>
  <c r="A759" i="16"/>
  <c r="A758" i="16"/>
  <c r="A757" i="16"/>
  <c r="A756" i="16"/>
  <c r="A755" i="16"/>
  <c r="A754" i="16"/>
  <c r="A753" i="16"/>
  <c r="A752" i="16"/>
  <c r="A751" i="16"/>
  <c r="A750" i="16"/>
  <c r="A749" i="16"/>
  <c r="A748" i="16"/>
  <c r="A747" i="16"/>
  <c r="A746" i="16"/>
  <c r="A745" i="16"/>
  <c r="A744" i="16"/>
  <c r="A743" i="16"/>
  <c r="A742" i="16"/>
  <c r="A741" i="16"/>
  <c r="A740" i="16"/>
  <c r="A739" i="16"/>
  <c r="A738" i="16"/>
  <c r="A737" i="16"/>
  <c r="A736" i="16"/>
  <c r="A735" i="16"/>
  <c r="A734" i="16"/>
  <c r="A733" i="16"/>
  <c r="A732" i="16"/>
  <c r="A731" i="16"/>
  <c r="A730" i="16"/>
  <c r="A729" i="16"/>
  <c r="A728" i="16"/>
  <c r="A727" i="16"/>
  <c r="A726" i="16"/>
  <c r="A725" i="16"/>
  <c r="A724" i="16"/>
  <c r="A723" i="16"/>
  <c r="A722" i="16"/>
  <c r="A721" i="16"/>
  <c r="A720" i="16"/>
  <c r="A719" i="16"/>
  <c r="A718" i="16"/>
  <c r="A717" i="16"/>
  <c r="A716" i="16"/>
  <c r="A715" i="16"/>
  <c r="A714" i="16"/>
  <c r="A713" i="16"/>
  <c r="A712" i="16"/>
  <c r="A711" i="16"/>
  <c r="A710" i="16"/>
  <c r="A709" i="16"/>
  <c r="A708" i="16"/>
  <c r="A707" i="16"/>
  <c r="A706" i="16"/>
  <c r="A705" i="16"/>
  <c r="A704" i="16"/>
  <c r="A703" i="16"/>
  <c r="A702" i="16"/>
  <c r="A701" i="16"/>
  <c r="A700" i="16"/>
  <c r="A699" i="16"/>
  <c r="A698" i="16"/>
  <c r="A697" i="16"/>
  <c r="A696" i="16"/>
  <c r="A695" i="16"/>
  <c r="A694" i="16"/>
  <c r="A693" i="16"/>
  <c r="A692" i="16"/>
  <c r="A691" i="16"/>
  <c r="A690" i="16"/>
  <c r="A689" i="16"/>
  <c r="A688" i="16"/>
  <c r="A687" i="16"/>
  <c r="A686" i="16"/>
  <c r="A685" i="16"/>
  <c r="A684" i="16"/>
  <c r="A683" i="16"/>
  <c r="A682" i="16"/>
  <c r="A681" i="16"/>
  <c r="A680" i="16"/>
  <c r="A679" i="16"/>
  <c r="A678" i="16"/>
  <c r="A677" i="16"/>
  <c r="A676" i="16"/>
  <c r="A675" i="16"/>
  <c r="A674" i="16"/>
  <c r="A673" i="16"/>
  <c r="A672" i="16"/>
  <c r="A671" i="16"/>
  <c r="A670" i="16"/>
  <c r="A669" i="16"/>
  <c r="A668" i="16"/>
  <c r="A667" i="16"/>
  <c r="A666" i="16"/>
  <c r="A665" i="16"/>
  <c r="A664" i="16"/>
  <c r="A663" i="16"/>
  <c r="A662" i="16"/>
  <c r="A661" i="16"/>
  <c r="A660" i="16"/>
  <c r="A659" i="16"/>
  <c r="A658" i="16"/>
  <c r="A657" i="16"/>
  <c r="A656" i="16"/>
  <c r="A655" i="16"/>
  <c r="A654" i="16"/>
  <c r="A653" i="16"/>
  <c r="A652" i="16"/>
  <c r="A651" i="16"/>
  <c r="A650" i="16"/>
  <c r="A649" i="16"/>
  <c r="A648" i="16"/>
  <c r="A647" i="16"/>
  <c r="A646" i="16"/>
  <c r="A645" i="16"/>
  <c r="A644" i="16"/>
  <c r="A643" i="16"/>
  <c r="A642" i="16"/>
  <c r="A641" i="16"/>
  <c r="A640" i="16"/>
  <c r="A639" i="16"/>
  <c r="A638" i="16"/>
  <c r="A637" i="16"/>
  <c r="A636" i="16"/>
  <c r="A635" i="16"/>
  <c r="A634" i="16"/>
  <c r="A633" i="16"/>
  <c r="A632" i="16"/>
  <c r="A631" i="16"/>
  <c r="A630" i="16"/>
  <c r="A629" i="16"/>
  <c r="A628" i="16"/>
  <c r="A627" i="16"/>
  <c r="A626" i="16"/>
  <c r="A625" i="16"/>
  <c r="A624" i="16"/>
  <c r="A623" i="16"/>
  <c r="A622" i="16"/>
  <c r="A621" i="16"/>
  <c r="A620" i="16"/>
  <c r="A619" i="16"/>
  <c r="A618" i="16"/>
  <c r="A617" i="16"/>
  <c r="A616" i="16"/>
  <c r="A615" i="16"/>
  <c r="A614" i="16"/>
  <c r="A613" i="16"/>
  <c r="A612" i="16"/>
  <c r="A611" i="16"/>
  <c r="A610" i="16"/>
  <c r="A609" i="16"/>
  <c r="A608" i="16"/>
  <c r="A607" i="16"/>
  <c r="A606" i="16"/>
  <c r="A605" i="16"/>
  <c r="A604" i="16"/>
  <c r="A603" i="16"/>
  <c r="A602" i="16"/>
  <c r="A601" i="16"/>
  <c r="A600" i="16"/>
  <c r="A599" i="16"/>
  <c r="A598" i="16"/>
  <c r="A597" i="16"/>
  <c r="A596" i="16"/>
  <c r="A595" i="16"/>
  <c r="A594" i="16"/>
  <c r="A593" i="16"/>
  <c r="A592" i="16"/>
  <c r="A591" i="16"/>
  <c r="A590" i="16"/>
  <c r="A589" i="16"/>
  <c r="A588" i="16"/>
  <c r="A587" i="16"/>
  <c r="A586" i="16"/>
  <c r="A585" i="16"/>
  <c r="A584" i="16"/>
  <c r="A583" i="16"/>
  <c r="A582" i="16"/>
  <c r="A581" i="16"/>
  <c r="A580" i="16"/>
  <c r="A579" i="16"/>
  <c r="A578" i="16"/>
  <c r="A577" i="16"/>
  <c r="A576" i="16"/>
  <c r="A575" i="16"/>
  <c r="A574" i="16"/>
  <c r="A573" i="16"/>
  <c r="A572" i="16"/>
  <c r="A571" i="16"/>
  <c r="A570" i="16"/>
  <c r="A569" i="16"/>
  <c r="A568" i="16"/>
  <c r="A567" i="16"/>
  <c r="A566" i="16"/>
  <c r="A565" i="16"/>
  <c r="A564" i="16"/>
  <c r="A563" i="16"/>
  <c r="A562" i="16"/>
  <c r="A561" i="16"/>
  <c r="A560" i="16"/>
  <c r="A559" i="16"/>
  <c r="A558" i="16"/>
  <c r="A557" i="16"/>
  <c r="A556" i="16"/>
  <c r="A555" i="16"/>
  <c r="A554" i="16"/>
  <c r="A553" i="16"/>
  <c r="A552" i="16"/>
  <c r="A551" i="16"/>
  <c r="A550" i="16"/>
  <c r="A549" i="16"/>
  <c r="A548" i="16"/>
  <c r="A547" i="16"/>
  <c r="A546" i="16"/>
  <c r="A545" i="16"/>
  <c r="A544" i="16"/>
  <c r="A543" i="16"/>
  <c r="A542" i="16"/>
  <c r="A541" i="16"/>
  <c r="A540" i="16"/>
  <c r="A539" i="16"/>
  <c r="A538" i="16"/>
  <c r="A537" i="16"/>
  <c r="A536" i="16"/>
  <c r="A535" i="16"/>
  <c r="A534" i="16"/>
  <c r="A533" i="16"/>
  <c r="A532" i="16"/>
  <c r="A531" i="16"/>
  <c r="A530" i="16"/>
  <c r="A529" i="16"/>
  <c r="A528" i="16"/>
  <c r="A527" i="16"/>
  <c r="A526" i="16"/>
  <c r="A525" i="16"/>
  <c r="A524" i="16"/>
  <c r="A523" i="16"/>
  <c r="A522" i="16"/>
  <c r="A521" i="16"/>
  <c r="A520" i="16"/>
  <c r="A519" i="16"/>
  <c r="A518" i="16"/>
  <c r="A517" i="16"/>
  <c r="A516" i="16"/>
  <c r="A515" i="16"/>
  <c r="A514" i="16"/>
  <c r="A513" i="16"/>
  <c r="A512" i="16"/>
  <c r="A511" i="16"/>
  <c r="A510" i="16"/>
  <c r="A509" i="16"/>
  <c r="A508" i="16"/>
  <c r="A507" i="16"/>
  <c r="A506" i="16"/>
  <c r="A505" i="16"/>
  <c r="A504" i="16"/>
  <c r="A503" i="16"/>
  <c r="A502" i="16"/>
  <c r="A501" i="16"/>
  <c r="A500" i="16"/>
  <c r="A499" i="16"/>
  <c r="A498" i="16"/>
  <c r="A497" i="16"/>
  <c r="A496" i="16"/>
  <c r="A495" i="16"/>
  <c r="A494" i="16"/>
  <c r="A493" i="16"/>
  <c r="A492" i="16"/>
  <c r="A491" i="16"/>
  <c r="A490" i="16"/>
  <c r="A489" i="16"/>
  <c r="A488" i="16"/>
  <c r="A487" i="16"/>
  <c r="A486" i="16"/>
  <c r="A485" i="16"/>
  <c r="A484" i="16"/>
  <c r="A483" i="16"/>
  <c r="A482" i="16"/>
  <c r="A481" i="16"/>
  <c r="A480" i="16"/>
  <c r="A479" i="16"/>
  <c r="A478" i="16"/>
  <c r="A477" i="16"/>
  <c r="A476" i="16"/>
  <c r="A475" i="16"/>
  <c r="A474" i="16"/>
  <c r="A473" i="16"/>
  <c r="A472" i="16"/>
  <c r="A471" i="16"/>
  <c r="A470" i="16"/>
  <c r="A469" i="16"/>
  <c r="A468" i="16"/>
  <c r="A467" i="16"/>
  <c r="A466" i="16"/>
  <c r="A465" i="16"/>
  <c r="A464" i="16"/>
  <c r="A463" i="16"/>
  <c r="A462" i="16"/>
  <c r="A461" i="16"/>
  <c r="A460" i="16"/>
  <c r="A459" i="16"/>
  <c r="A458" i="16"/>
  <c r="A457" i="16"/>
  <c r="A456" i="16"/>
  <c r="A455" i="16"/>
  <c r="A454" i="16"/>
  <c r="A453" i="16"/>
  <c r="A452" i="16"/>
  <c r="A451" i="16"/>
  <c r="A450" i="16"/>
  <c r="A449" i="16"/>
  <c r="A448" i="16"/>
  <c r="A447" i="16"/>
  <c r="A446" i="16"/>
  <c r="A445" i="16"/>
  <c r="A444" i="16"/>
  <c r="A443" i="16"/>
  <c r="A442" i="16"/>
  <c r="A441" i="16"/>
  <c r="A440" i="16"/>
  <c r="A439" i="16"/>
  <c r="A438" i="16"/>
  <c r="A437" i="16"/>
  <c r="A436" i="16"/>
  <c r="A435" i="16"/>
  <c r="A434" i="16"/>
  <c r="A433" i="16"/>
  <c r="A432" i="16"/>
  <c r="A431" i="16"/>
  <c r="A430" i="16"/>
  <c r="A429" i="16"/>
  <c r="A428" i="16"/>
  <c r="A427" i="16"/>
  <c r="A426" i="16"/>
  <c r="A425" i="16"/>
  <c r="A424" i="16"/>
  <c r="A423" i="16"/>
  <c r="A422" i="16"/>
  <c r="A421" i="16"/>
  <c r="A420" i="16"/>
  <c r="A419" i="16"/>
  <c r="A418" i="16"/>
  <c r="A417" i="16"/>
  <c r="A416" i="16"/>
  <c r="A415" i="16"/>
  <c r="A414" i="16"/>
  <c r="A413" i="16"/>
  <c r="A412" i="16"/>
  <c r="A411" i="16"/>
  <c r="A410" i="16"/>
  <c r="A409" i="16"/>
  <c r="A408" i="16"/>
  <c r="A407" i="16"/>
  <c r="A406" i="16"/>
  <c r="A405" i="16"/>
  <c r="A404" i="16"/>
  <c r="A403" i="16"/>
  <c r="A402" i="16"/>
  <c r="A401" i="16"/>
  <c r="A400" i="16"/>
  <c r="A399" i="16"/>
  <c r="A398" i="16"/>
  <c r="A397" i="16"/>
  <c r="A396" i="16"/>
  <c r="A395" i="16"/>
  <c r="A394" i="16"/>
  <c r="A393" i="16"/>
  <c r="A392" i="16"/>
  <c r="A391" i="16"/>
  <c r="A390" i="16"/>
  <c r="A389" i="16"/>
  <c r="A388" i="16"/>
  <c r="A387" i="16"/>
  <c r="A386" i="16"/>
  <c r="A385" i="16"/>
  <c r="A384" i="16"/>
  <c r="A383" i="16"/>
  <c r="A382" i="16"/>
  <c r="A381" i="16"/>
  <c r="A380" i="16"/>
  <c r="A379" i="16"/>
  <c r="A378" i="16"/>
  <c r="A377" i="16"/>
  <c r="A376" i="16"/>
  <c r="A375" i="16"/>
  <c r="A374" i="16"/>
  <c r="A373" i="16"/>
  <c r="A372" i="16"/>
  <c r="A371" i="16"/>
  <c r="A370" i="16"/>
  <c r="A369" i="16"/>
  <c r="A368" i="16"/>
  <c r="A367" i="16"/>
  <c r="A366" i="16"/>
  <c r="A365" i="16"/>
  <c r="A364" i="16"/>
  <c r="A363" i="16"/>
  <c r="A362" i="16"/>
  <c r="A361" i="16"/>
  <c r="A360" i="16"/>
  <c r="A359" i="16"/>
  <c r="A358" i="16"/>
  <c r="A357" i="16"/>
  <c r="A356" i="16"/>
  <c r="A355" i="16"/>
  <c r="A354" i="16"/>
  <c r="A353" i="16"/>
  <c r="A352" i="16"/>
  <c r="A351" i="16"/>
  <c r="A350" i="16"/>
  <c r="A349" i="16"/>
  <c r="A348" i="16"/>
  <c r="A347" i="16"/>
  <c r="A346" i="16"/>
  <c r="A345" i="16"/>
  <c r="A344" i="16"/>
  <c r="A343" i="16"/>
  <c r="A342" i="16"/>
  <c r="A341" i="16"/>
  <c r="A340" i="16"/>
  <c r="A339" i="16"/>
  <c r="A338" i="16"/>
  <c r="A337" i="16"/>
  <c r="A336" i="16"/>
  <c r="A335" i="16"/>
  <c r="A334" i="16"/>
  <c r="A333" i="16"/>
  <c r="A332" i="16"/>
  <c r="A331" i="16"/>
  <c r="A330" i="16"/>
  <c r="A329" i="16"/>
  <c r="A328" i="16"/>
  <c r="A327" i="16"/>
  <c r="A326" i="16"/>
  <c r="A325" i="16"/>
  <c r="A324" i="16"/>
  <c r="A323" i="16"/>
  <c r="A322" i="16"/>
  <c r="A321" i="16"/>
  <c r="A320" i="16"/>
  <c r="A319" i="16"/>
  <c r="A318" i="16"/>
  <c r="A317" i="16"/>
  <c r="A316" i="16"/>
  <c r="A315" i="16"/>
  <c r="A314" i="16"/>
  <c r="A313" i="16"/>
  <c r="A312" i="16"/>
  <c r="A311" i="16"/>
  <c r="A310" i="16"/>
  <c r="A309" i="16"/>
  <c r="A308" i="16"/>
  <c r="A307" i="16"/>
  <c r="A306" i="16"/>
  <c r="A305" i="16"/>
  <c r="A304" i="16"/>
  <c r="A303" i="16"/>
  <c r="A302" i="16"/>
  <c r="A301" i="16"/>
  <c r="A300" i="16"/>
  <c r="A299" i="16"/>
  <c r="A298" i="16"/>
  <c r="A297" i="16"/>
  <c r="A296" i="16"/>
  <c r="A295" i="16"/>
  <c r="A294" i="16"/>
  <c r="A293" i="16"/>
  <c r="A292" i="16"/>
  <c r="A291" i="16"/>
  <c r="A290" i="16"/>
  <c r="A289" i="16"/>
  <c r="A288" i="16"/>
  <c r="A287" i="16"/>
  <c r="A286" i="16"/>
  <c r="A285" i="16"/>
  <c r="A284" i="16"/>
  <c r="A283" i="16"/>
  <c r="A282" i="16"/>
  <c r="A281" i="16"/>
  <c r="A280" i="16"/>
  <c r="A279" i="16"/>
  <c r="A278" i="16"/>
  <c r="A277" i="16"/>
  <c r="A276" i="16"/>
  <c r="A275" i="16"/>
  <c r="A274" i="16"/>
  <c r="A273" i="16"/>
  <c r="A272" i="16"/>
  <c r="A271" i="16"/>
  <c r="A270" i="16"/>
  <c r="A269" i="16"/>
  <c r="A268" i="16"/>
  <c r="A267" i="16"/>
  <c r="A266" i="16"/>
  <c r="A265" i="16"/>
  <c r="A264" i="16"/>
  <c r="A263" i="16"/>
  <c r="A262" i="16"/>
  <c r="A261" i="16"/>
  <c r="A260" i="16"/>
  <c r="A259" i="16"/>
  <c r="A258" i="16"/>
  <c r="A257" i="16"/>
  <c r="A256" i="16"/>
  <c r="A255" i="16"/>
  <c r="A254" i="16"/>
  <c r="A253" i="16"/>
  <c r="A252" i="16"/>
  <c r="A251" i="16"/>
  <c r="A250" i="16"/>
  <c r="A249" i="16"/>
  <c r="A248" i="16"/>
  <c r="A247" i="16"/>
  <c r="A246" i="16"/>
  <c r="A245" i="16"/>
  <c r="A244" i="16"/>
  <c r="A243" i="16"/>
  <c r="A242" i="16"/>
  <c r="A241" i="16"/>
  <c r="A240" i="16"/>
  <c r="A239" i="16"/>
  <c r="A238" i="16"/>
  <c r="A237" i="16"/>
  <c r="A236" i="16"/>
  <c r="A235" i="16"/>
  <c r="A234" i="16"/>
  <c r="A233" i="16"/>
  <c r="A232" i="16"/>
  <c r="A231" i="16"/>
  <c r="A230" i="16"/>
  <c r="A229" i="16"/>
  <c r="A228" i="16"/>
  <c r="A227" i="16"/>
  <c r="A226" i="16"/>
  <c r="A225" i="16"/>
  <c r="A224" i="16"/>
  <c r="A223" i="16"/>
  <c r="A222" i="16"/>
  <c r="A221" i="16"/>
  <c r="A220" i="16"/>
  <c r="A219" i="16"/>
  <c r="A218" i="16"/>
  <c r="A217" i="16"/>
  <c r="A216" i="16"/>
  <c r="A215" i="16"/>
  <c r="A214" i="16"/>
  <c r="A213" i="16"/>
  <c r="A212" i="16"/>
  <c r="A211" i="16"/>
  <c r="A210" i="16"/>
  <c r="A209" i="16"/>
  <c r="A208" i="16"/>
  <c r="A207" i="16"/>
  <c r="A206" i="16"/>
  <c r="A205" i="16"/>
  <c r="A204" i="16"/>
  <c r="A203" i="16"/>
  <c r="A202" i="16"/>
  <c r="A201" i="16"/>
  <c r="A200" i="16"/>
  <c r="A199" i="16"/>
  <c r="A198" i="16"/>
  <c r="A197" i="16"/>
  <c r="A196" i="16"/>
  <c r="A195" i="16"/>
  <c r="A194" i="16"/>
  <c r="A193" i="16"/>
  <c r="A192" i="16"/>
  <c r="A191" i="16"/>
  <c r="A190" i="16"/>
  <c r="A189" i="16"/>
  <c r="A188" i="16"/>
  <c r="A187" i="16"/>
  <c r="A186" i="16"/>
  <c r="A185" i="16"/>
  <c r="A184" i="16"/>
  <c r="A183" i="16"/>
  <c r="A182" i="16"/>
  <c r="A181" i="16"/>
  <c r="A180" i="16"/>
  <c r="A179" i="16"/>
  <c r="A178" i="16"/>
  <c r="A177" i="16"/>
  <c r="A176" i="16"/>
  <c r="A175" i="16"/>
  <c r="A174" i="16"/>
  <c r="A173" i="16"/>
  <c r="A172" i="16"/>
  <c r="A171" i="16"/>
  <c r="A170" i="16"/>
  <c r="A169" i="16"/>
  <c r="A168" i="16"/>
  <c r="A167" i="16"/>
  <c r="A166" i="16"/>
  <c r="A165" i="16"/>
  <c r="A164" i="16"/>
  <c r="A163" i="16"/>
  <c r="A162" i="16"/>
  <c r="A161" i="16"/>
  <c r="A160" i="16"/>
  <c r="A159" i="16"/>
  <c r="A158" i="16"/>
  <c r="A157" i="16"/>
  <c r="A156" i="16"/>
  <c r="A155" i="16"/>
  <c r="A154" i="16"/>
  <c r="A153" i="16"/>
  <c r="A152" i="16"/>
  <c r="A151" i="16"/>
  <c r="A150" i="16"/>
  <c r="A149" i="16"/>
  <c r="A148" i="16"/>
  <c r="A147" i="16"/>
  <c r="A146" i="16"/>
  <c r="A145" i="16"/>
  <c r="A144" i="16"/>
  <c r="A143" i="16"/>
  <c r="A142" i="16"/>
  <c r="A141" i="16"/>
  <c r="A140" i="16"/>
  <c r="A139" i="16"/>
  <c r="A138" i="16"/>
  <c r="A137" i="16"/>
  <c r="A136" i="16"/>
  <c r="A135" i="16"/>
  <c r="A134" i="16"/>
  <c r="A133" i="16"/>
  <c r="A132" i="16"/>
  <c r="A131" i="16"/>
  <c r="A130" i="16"/>
  <c r="A129" i="16"/>
  <c r="A128" i="16"/>
  <c r="A127" i="16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B31" i="4" l="1"/>
  <c r="G19" i="8"/>
  <c r="H19" i="8" s="1"/>
  <c r="G31" i="4"/>
  <c r="H31" i="4" s="1"/>
  <c r="G16" i="8"/>
  <c r="H16" i="8" s="1"/>
  <c r="G17" i="8"/>
  <c r="H17" i="8" s="1"/>
  <c r="G18" i="8"/>
  <c r="H18" i="8" s="1"/>
  <c r="G20" i="8"/>
  <c r="H20" i="8" s="1"/>
  <c r="G21" i="8"/>
  <c r="H21" i="8" s="1"/>
  <c r="G22" i="8"/>
  <c r="H22" i="8" s="1"/>
  <c r="G26" i="8"/>
  <c r="H26" i="8" s="1"/>
  <c r="G23" i="8"/>
  <c r="H23" i="8" s="1"/>
  <c r="G24" i="8"/>
  <c r="H24" i="8" s="1"/>
  <c r="G25" i="8"/>
  <c r="H25" i="8" s="1"/>
  <c r="G27" i="8"/>
  <c r="H27" i="8" s="1"/>
  <c r="G28" i="8"/>
  <c r="H28" i="8" s="1"/>
  <c r="G29" i="8"/>
  <c r="H29" i="8" s="1"/>
  <c r="B16" i="8"/>
  <c r="B21" i="8"/>
  <c r="G30" i="8"/>
  <c r="H30" i="8" s="1"/>
  <c r="G31" i="8"/>
  <c r="H31" i="8" s="1"/>
  <c r="B20" i="8"/>
  <c r="B31" i="8"/>
  <c r="B17" i="8"/>
  <c r="B18" i="8"/>
  <c r="B19" i="8"/>
  <c r="B26" i="8"/>
  <c r="B22" i="8"/>
  <c r="B23" i="8"/>
  <c r="B24" i="8"/>
  <c r="B25" i="8"/>
  <c r="B27" i="8"/>
  <c r="B28" i="8"/>
  <c r="B29" i="8"/>
  <c r="B30" i="8"/>
  <c r="B9" i="9"/>
  <c r="G12" i="9"/>
  <c r="B140" i="8"/>
  <c r="G123" i="8"/>
  <c r="B101" i="8"/>
  <c r="B117" i="8"/>
  <c r="B12" i="8"/>
  <c r="G19" i="5"/>
  <c r="G35" i="5"/>
  <c r="G51" i="5"/>
  <c r="B21" i="5"/>
  <c r="B37" i="5"/>
  <c r="B8" i="5"/>
  <c r="G23" i="7"/>
  <c r="B16" i="7"/>
  <c r="G8" i="6"/>
  <c r="H8" i="6" s="1"/>
  <c r="G24" i="6"/>
  <c r="G40" i="6"/>
  <c r="B13" i="6"/>
  <c r="B29" i="6"/>
  <c r="B45" i="6"/>
  <c r="G18" i="4"/>
  <c r="H18" i="4" s="1"/>
  <c r="G65" i="4"/>
  <c r="B12" i="4"/>
  <c r="B28" i="4"/>
  <c r="B59" i="4"/>
  <c r="B171" i="4"/>
  <c r="B187" i="4"/>
  <c r="G370" i="1"/>
  <c r="B360" i="1"/>
  <c r="B376" i="1"/>
  <c r="G19" i="1"/>
  <c r="G35" i="1"/>
  <c r="G51" i="1"/>
  <c r="H51" i="1" s="1"/>
  <c r="G67" i="1"/>
  <c r="H67" i="1" s="1"/>
  <c r="G83" i="1"/>
  <c r="G99" i="1"/>
  <c r="H99" i="1" s="1"/>
  <c r="G115" i="1"/>
  <c r="G131" i="1"/>
  <c r="G147" i="1"/>
  <c r="G163" i="1"/>
  <c r="H163" i="1" s="1"/>
  <c r="G179" i="1"/>
  <c r="G195" i="1"/>
  <c r="H195" i="1" s="1"/>
  <c r="G211" i="1"/>
  <c r="H211" i="1" s="1"/>
  <c r="G227" i="1"/>
  <c r="H227" i="1" s="1"/>
  <c r="G243" i="1"/>
  <c r="G259" i="1"/>
  <c r="H259" i="1" s="1"/>
  <c r="G275" i="1"/>
  <c r="H275" i="1" s="1"/>
  <c r="G291" i="1"/>
  <c r="H291" i="1" s="1"/>
  <c r="G307" i="1"/>
  <c r="G323" i="1"/>
  <c r="G339" i="1"/>
  <c r="B13" i="1"/>
  <c r="B29" i="1"/>
  <c r="B45" i="1"/>
  <c r="B61" i="1"/>
  <c r="B77" i="1"/>
  <c r="B93" i="1"/>
  <c r="B10" i="9"/>
  <c r="G13" i="9"/>
  <c r="B70" i="8"/>
  <c r="B13" i="8"/>
  <c r="G20" i="5"/>
  <c r="G36" i="5"/>
  <c r="G52" i="5"/>
  <c r="B22" i="5"/>
  <c r="B38" i="5"/>
  <c r="B7" i="5"/>
  <c r="G24" i="7"/>
  <c r="B17" i="7"/>
  <c r="G9" i="6"/>
  <c r="H9" i="6" s="1"/>
  <c r="G25" i="6"/>
  <c r="G41" i="6"/>
  <c r="B14" i="6"/>
  <c r="B30" i="6"/>
  <c r="B46" i="6"/>
  <c r="G19" i="4"/>
  <c r="H19" i="4" s="1"/>
  <c r="G50" i="4"/>
  <c r="G114" i="4"/>
  <c r="G130" i="4"/>
  <c r="G146" i="4"/>
  <c r="G162" i="4"/>
  <c r="B13" i="4"/>
  <c r="B29" i="4"/>
  <c r="B44" i="4"/>
  <c r="B124" i="4"/>
  <c r="B140" i="4"/>
  <c r="B156" i="4"/>
  <c r="B7" i="4"/>
  <c r="G371" i="1"/>
  <c r="B361" i="1"/>
  <c r="B377" i="1"/>
  <c r="G20" i="1"/>
  <c r="G36" i="1"/>
  <c r="H36" i="1" s="1"/>
  <c r="G52" i="1"/>
  <c r="G68" i="1"/>
  <c r="H68" i="1" s="1"/>
  <c r="G84" i="1"/>
  <c r="G100" i="1"/>
  <c r="G116" i="1"/>
  <c r="H116" i="1" s="1"/>
  <c r="G132" i="1"/>
  <c r="H132" i="1" s="1"/>
  <c r="G148" i="1"/>
  <c r="H148" i="1" s="1"/>
  <c r="G164" i="1"/>
  <c r="G180" i="1"/>
  <c r="H180" i="1" s="1"/>
  <c r="G196" i="1"/>
  <c r="G212" i="1"/>
  <c r="H212" i="1" s="1"/>
  <c r="G228" i="1"/>
  <c r="G244" i="1"/>
  <c r="H244" i="1" s="1"/>
  <c r="G260" i="1"/>
  <c r="G276" i="1"/>
  <c r="G292" i="1"/>
  <c r="G308" i="1"/>
  <c r="H308" i="1" s="1"/>
  <c r="G324" i="1"/>
  <c r="H324" i="1" s="1"/>
  <c r="G340" i="1"/>
  <c r="B14" i="1"/>
  <c r="B30" i="1"/>
  <c r="B46" i="1"/>
  <c r="B62" i="1"/>
  <c r="B78" i="1"/>
  <c r="B94" i="1"/>
  <c r="B11" i="9"/>
  <c r="G14" i="9"/>
  <c r="G93" i="8"/>
  <c r="G109" i="8"/>
  <c r="G125" i="8"/>
  <c r="B103" i="8"/>
  <c r="B119" i="8"/>
  <c r="B14" i="8"/>
  <c r="G21" i="5"/>
  <c r="G37" i="5"/>
  <c r="G8" i="5"/>
  <c r="B23" i="5"/>
  <c r="B39" i="5"/>
  <c r="G9" i="7"/>
  <c r="G25" i="7"/>
  <c r="B18" i="7"/>
  <c r="G10" i="6"/>
  <c r="H10" i="6" s="1"/>
  <c r="G26" i="6"/>
  <c r="G42" i="6"/>
  <c r="B15" i="6"/>
  <c r="B31" i="6"/>
  <c r="B47" i="6"/>
  <c r="G20" i="4"/>
  <c r="H20" i="4" s="1"/>
  <c r="G35" i="4"/>
  <c r="G67" i="4"/>
  <c r="G99" i="4"/>
  <c r="G195" i="4"/>
  <c r="B14" i="4"/>
  <c r="B173" i="4"/>
  <c r="B189" i="4"/>
  <c r="G356" i="1"/>
  <c r="G372" i="1"/>
  <c r="B362" i="1"/>
  <c r="B378" i="1"/>
  <c r="G21" i="1"/>
  <c r="G37" i="1"/>
  <c r="H37" i="1" s="1"/>
  <c r="G53" i="1"/>
  <c r="H53" i="1" s="1"/>
  <c r="G69" i="1"/>
  <c r="G85" i="1"/>
  <c r="H85" i="1" s="1"/>
  <c r="G101" i="1"/>
  <c r="H101" i="1" s="1"/>
  <c r="G117" i="1"/>
  <c r="G133" i="1"/>
  <c r="H133" i="1" s="1"/>
  <c r="G149" i="1"/>
  <c r="G165" i="1"/>
  <c r="H165" i="1" s="1"/>
  <c r="G181" i="1"/>
  <c r="G197" i="1"/>
  <c r="H197" i="1" s="1"/>
  <c r="G213" i="1"/>
  <c r="G229" i="1"/>
  <c r="H229" i="1" s="1"/>
  <c r="G245" i="1"/>
  <c r="G261" i="1"/>
  <c r="H261" i="1" s="1"/>
  <c r="G277" i="1"/>
  <c r="H277" i="1" s="1"/>
  <c r="G293" i="1"/>
  <c r="H293" i="1" s="1"/>
  <c r="G309" i="1"/>
  <c r="G325" i="1"/>
  <c r="G341" i="1"/>
  <c r="B12" i="9"/>
  <c r="G15" i="9"/>
  <c r="G14" i="8"/>
  <c r="H14" i="8" s="1"/>
  <c r="G126" i="8"/>
  <c r="H126" i="8" s="1"/>
  <c r="B15" i="8"/>
  <c r="G22" i="5"/>
  <c r="G38" i="5"/>
  <c r="G7" i="5"/>
  <c r="H7" i="5" s="1"/>
  <c r="B24" i="5"/>
  <c r="B40" i="5"/>
  <c r="G10" i="7"/>
  <c r="G26" i="7"/>
  <c r="B19" i="7"/>
  <c r="G11" i="6"/>
  <c r="H11" i="6" s="1"/>
  <c r="G27" i="6"/>
  <c r="G43" i="6"/>
  <c r="B16" i="6"/>
  <c r="B32" i="6"/>
  <c r="B48" i="6"/>
  <c r="G21" i="4"/>
  <c r="H21" i="4" s="1"/>
  <c r="G116" i="4"/>
  <c r="G132" i="4"/>
  <c r="G148" i="4"/>
  <c r="G164" i="4"/>
  <c r="B15" i="4"/>
  <c r="B30" i="4"/>
  <c r="B46" i="4"/>
  <c r="B62" i="4"/>
  <c r="B126" i="4"/>
  <c r="B142" i="4"/>
  <c r="B158" i="4"/>
  <c r="G357" i="1"/>
  <c r="G373" i="1"/>
  <c r="B363" i="1"/>
  <c r="B379" i="1"/>
  <c r="G22" i="1"/>
  <c r="G38" i="1"/>
  <c r="G54" i="1"/>
  <c r="G70" i="1"/>
  <c r="H70" i="1" s="1"/>
  <c r="G86" i="1"/>
  <c r="G102" i="1"/>
  <c r="G118" i="1"/>
  <c r="G134" i="1"/>
  <c r="G150" i="1"/>
  <c r="H150" i="1" s="1"/>
  <c r="G166" i="1"/>
  <c r="G182" i="1"/>
  <c r="G198" i="1"/>
  <c r="G214" i="1"/>
  <c r="H214" i="1" s="1"/>
  <c r="G230" i="1"/>
  <c r="H230" i="1" s="1"/>
  <c r="G246" i="1"/>
  <c r="H246" i="1" s="1"/>
  <c r="G262" i="1"/>
  <c r="G278" i="1"/>
  <c r="G294" i="1"/>
  <c r="G310" i="1"/>
  <c r="H310" i="1" s="1"/>
  <c r="G326" i="1"/>
  <c r="G342" i="1"/>
  <c r="B16" i="1"/>
  <c r="B32" i="1"/>
  <c r="B48" i="1"/>
  <c r="B64" i="1"/>
  <c r="B13" i="9"/>
  <c r="G16" i="9"/>
  <c r="G15" i="8"/>
  <c r="H15" i="8" s="1"/>
  <c r="G95" i="8"/>
  <c r="G111" i="8"/>
  <c r="G127" i="8"/>
  <c r="H127" i="8" s="1"/>
  <c r="B73" i="8"/>
  <c r="B105" i="8"/>
  <c r="B121" i="8"/>
  <c r="B8" i="8"/>
  <c r="G23" i="5"/>
  <c r="G39" i="5"/>
  <c r="B9" i="5"/>
  <c r="B25" i="5"/>
  <c r="B41" i="5"/>
  <c r="G11" i="7"/>
  <c r="G27" i="7"/>
  <c r="B20" i="7"/>
  <c r="G12" i="6"/>
  <c r="H12" i="6" s="1"/>
  <c r="G28" i="6"/>
  <c r="G44" i="6"/>
  <c r="B17" i="6"/>
  <c r="B33" i="6"/>
  <c r="B49" i="6"/>
  <c r="G22" i="4"/>
  <c r="H22" i="4" s="1"/>
  <c r="G53" i="4"/>
  <c r="G101" i="4"/>
  <c r="G181" i="4"/>
  <c r="G197" i="4"/>
  <c r="B16" i="4"/>
  <c r="B175" i="4"/>
  <c r="G358" i="1"/>
  <c r="G374" i="1"/>
  <c r="B364" i="1"/>
  <c r="B380" i="1"/>
  <c r="G23" i="1"/>
  <c r="G39" i="1"/>
  <c r="H39" i="1" s="1"/>
  <c r="G55" i="1"/>
  <c r="H55" i="1" s="1"/>
  <c r="G71" i="1"/>
  <c r="G87" i="1"/>
  <c r="H87" i="1" s="1"/>
  <c r="G103" i="1"/>
  <c r="H103" i="1" s="1"/>
  <c r="G119" i="1"/>
  <c r="G135" i="1"/>
  <c r="H135" i="1" s="1"/>
  <c r="G151" i="1"/>
  <c r="G167" i="1"/>
  <c r="H167" i="1" s="1"/>
  <c r="G183" i="1"/>
  <c r="H183" i="1" s="1"/>
  <c r="G199" i="1"/>
  <c r="H199" i="1" s="1"/>
  <c r="G215" i="1"/>
  <c r="H215" i="1" s="1"/>
  <c r="G231" i="1"/>
  <c r="G247" i="1"/>
  <c r="G263" i="1"/>
  <c r="H263" i="1" s="1"/>
  <c r="G279" i="1"/>
  <c r="H279" i="1" s="1"/>
  <c r="G295" i="1"/>
  <c r="H295" i="1" s="1"/>
  <c r="G311" i="1"/>
  <c r="G327" i="1"/>
  <c r="G343" i="1"/>
  <c r="B17" i="1"/>
  <c r="B14" i="9"/>
  <c r="G17" i="9"/>
  <c r="G128" i="8"/>
  <c r="H128" i="8" s="1"/>
  <c r="B7" i="8"/>
  <c r="G24" i="5"/>
  <c r="G40" i="5"/>
  <c r="B10" i="5"/>
  <c r="B26" i="5"/>
  <c r="B42" i="5"/>
  <c r="G12" i="7"/>
  <c r="G28" i="7"/>
  <c r="B21" i="7"/>
  <c r="G13" i="6"/>
  <c r="G29" i="6"/>
  <c r="G45" i="6"/>
  <c r="B18" i="6"/>
  <c r="B34" i="6"/>
  <c r="B7" i="6"/>
  <c r="G23" i="4"/>
  <c r="H23" i="4" s="1"/>
  <c r="G38" i="4"/>
  <c r="G118" i="4"/>
  <c r="G134" i="4"/>
  <c r="G150" i="4"/>
  <c r="G198" i="4"/>
  <c r="B17" i="4"/>
  <c r="B32" i="4"/>
  <c r="B128" i="4"/>
  <c r="B144" i="4"/>
  <c r="B160" i="4"/>
  <c r="G359" i="1"/>
  <c r="G375" i="1"/>
  <c r="B365" i="1"/>
  <c r="B355" i="1"/>
  <c r="G24" i="1"/>
  <c r="H24" i="1" s="1"/>
  <c r="G40" i="1"/>
  <c r="H40" i="1" s="1"/>
  <c r="G56" i="1"/>
  <c r="G72" i="1"/>
  <c r="H72" i="1" s="1"/>
  <c r="G88" i="1"/>
  <c r="G104" i="1"/>
  <c r="G120" i="1"/>
  <c r="G136" i="1"/>
  <c r="G152" i="1"/>
  <c r="H152" i="1" s="1"/>
  <c r="G168" i="1"/>
  <c r="G184" i="1"/>
  <c r="G200" i="1"/>
  <c r="G216" i="1"/>
  <c r="G232" i="1"/>
  <c r="H232" i="1" s="1"/>
  <c r="G248" i="1"/>
  <c r="H248" i="1" s="1"/>
  <c r="G264" i="1"/>
  <c r="G280" i="1"/>
  <c r="G296" i="1"/>
  <c r="G312" i="1"/>
  <c r="H312" i="1" s="1"/>
  <c r="G328" i="1"/>
  <c r="G344" i="1"/>
  <c r="B15" i="9"/>
  <c r="G18" i="9"/>
  <c r="G97" i="8"/>
  <c r="G113" i="8"/>
  <c r="G129" i="8"/>
  <c r="H129" i="8" s="1"/>
  <c r="B123" i="8"/>
  <c r="G9" i="5"/>
  <c r="G25" i="5"/>
  <c r="G41" i="5"/>
  <c r="B11" i="5"/>
  <c r="B27" i="5"/>
  <c r="B43" i="5"/>
  <c r="G13" i="7"/>
  <c r="G29" i="7"/>
  <c r="B22" i="7"/>
  <c r="G14" i="6"/>
  <c r="G30" i="6"/>
  <c r="G46" i="6"/>
  <c r="B19" i="6"/>
  <c r="B35" i="6"/>
  <c r="G8" i="4"/>
  <c r="H8" i="4" s="1"/>
  <c r="G24" i="4"/>
  <c r="H24" i="4" s="1"/>
  <c r="G103" i="4"/>
  <c r="G199" i="4"/>
  <c r="B18" i="4"/>
  <c r="B65" i="4"/>
  <c r="G360" i="1"/>
  <c r="G376" i="1"/>
  <c r="B366" i="1"/>
  <c r="G9" i="1"/>
  <c r="G25" i="1"/>
  <c r="H25" i="1" s="1"/>
  <c r="G41" i="1"/>
  <c r="G57" i="1"/>
  <c r="H57" i="1" s="1"/>
  <c r="G73" i="1"/>
  <c r="G89" i="1"/>
  <c r="H89" i="1" s="1"/>
  <c r="G105" i="1"/>
  <c r="H105" i="1" s="1"/>
  <c r="G121" i="1"/>
  <c r="H121" i="1" s="1"/>
  <c r="G137" i="1"/>
  <c r="H137" i="1" s="1"/>
  <c r="G153" i="1"/>
  <c r="G169" i="1"/>
  <c r="H169" i="1" s="1"/>
  <c r="G185" i="1"/>
  <c r="G201" i="1"/>
  <c r="H201" i="1" s="1"/>
  <c r="G217" i="1"/>
  <c r="H217" i="1" s="1"/>
  <c r="G233" i="1"/>
  <c r="H233" i="1" s="1"/>
  <c r="G249" i="1"/>
  <c r="G265" i="1"/>
  <c r="H265" i="1" s="1"/>
  <c r="G281" i="1"/>
  <c r="H281" i="1" s="1"/>
  <c r="G297" i="1"/>
  <c r="H297" i="1" s="1"/>
  <c r="G313" i="1"/>
  <c r="G329" i="1"/>
  <c r="G345" i="1"/>
  <c r="B19" i="1"/>
  <c r="B35" i="1"/>
  <c r="B16" i="9"/>
  <c r="G8" i="9"/>
  <c r="G66" i="8"/>
  <c r="G13" i="8"/>
  <c r="H13" i="8" s="1"/>
  <c r="G10" i="5"/>
  <c r="G26" i="5"/>
  <c r="G42" i="5"/>
  <c r="B12" i="5"/>
  <c r="B28" i="5"/>
  <c r="B44" i="5"/>
  <c r="G14" i="7"/>
  <c r="G8" i="7"/>
  <c r="B23" i="7"/>
  <c r="G15" i="6"/>
  <c r="G31" i="6"/>
  <c r="G47" i="6"/>
  <c r="B20" i="6"/>
  <c r="B36" i="6"/>
  <c r="G9" i="4"/>
  <c r="H9" i="4" s="1"/>
  <c r="G25" i="4"/>
  <c r="H25" i="4" s="1"/>
  <c r="G56" i="4"/>
  <c r="G120" i="4"/>
  <c r="G136" i="4"/>
  <c r="G152" i="4"/>
  <c r="B19" i="4"/>
  <c r="B50" i="4"/>
  <c r="B114" i="4"/>
  <c r="B130" i="4"/>
  <c r="B146" i="4"/>
  <c r="B162" i="4"/>
  <c r="G361" i="1"/>
  <c r="G377" i="1"/>
  <c r="B367" i="1"/>
  <c r="G10" i="1"/>
  <c r="G26" i="1"/>
  <c r="G42" i="1"/>
  <c r="H42" i="1" s="1"/>
  <c r="G58" i="1"/>
  <c r="G74" i="1"/>
  <c r="H74" i="1" s="1"/>
  <c r="G90" i="1"/>
  <c r="G106" i="1"/>
  <c r="G122" i="1"/>
  <c r="G138" i="1"/>
  <c r="H138" i="1" s="1"/>
  <c r="G154" i="1"/>
  <c r="H154" i="1" s="1"/>
  <c r="G170" i="1"/>
  <c r="G186" i="1"/>
  <c r="H186" i="1" s="1"/>
  <c r="G202" i="1"/>
  <c r="H202" i="1" s="1"/>
  <c r="G218" i="1"/>
  <c r="H218" i="1" s="1"/>
  <c r="G234" i="1"/>
  <c r="G250" i="1"/>
  <c r="H250" i="1" s="1"/>
  <c r="G266" i="1"/>
  <c r="G282" i="1"/>
  <c r="G298" i="1"/>
  <c r="G314" i="1"/>
  <c r="H314" i="1" s="1"/>
  <c r="G330" i="1"/>
  <c r="G346" i="1"/>
  <c r="B20" i="1"/>
  <c r="B36" i="1"/>
  <c r="B52" i="1"/>
  <c r="B68" i="1"/>
  <c r="B84" i="1"/>
  <c r="B100" i="1"/>
  <c r="B17" i="9"/>
  <c r="G7" i="9"/>
  <c r="G99" i="8"/>
  <c r="G115" i="8"/>
  <c r="G11" i="8"/>
  <c r="H11" i="8" s="1"/>
  <c r="B93" i="8"/>
  <c r="B109" i="8"/>
  <c r="B125" i="8"/>
  <c r="G11" i="5"/>
  <c r="H11" i="5" s="1"/>
  <c r="G27" i="5"/>
  <c r="G43" i="5"/>
  <c r="B13" i="5"/>
  <c r="B29" i="5"/>
  <c r="B45" i="5"/>
  <c r="G15" i="7"/>
  <c r="G7" i="7"/>
  <c r="B24" i="7"/>
  <c r="G16" i="6"/>
  <c r="G32" i="6"/>
  <c r="G48" i="6"/>
  <c r="B21" i="6"/>
  <c r="B37" i="6"/>
  <c r="G10" i="4"/>
  <c r="H10" i="4" s="1"/>
  <c r="G26" i="4"/>
  <c r="H26" i="4" s="1"/>
  <c r="G41" i="4"/>
  <c r="G185" i="4"/>
  <c r="B20" i="4"/>
  <c r="B35" i="4"/>
  <c r="B67" i="4"/>
  <c r="B99" i="4"/>
  <c r="B195" i="4"/>
  <c r="G362" i="1"/>
  <c r="G378" i="1"/>
  <c r="B368" i="1"/>
  <c r="G11" i="1"/>
  <c r="G27" i="1"/>
  <c r="H27" i="1" s="1"/>
  <c r="G43" i="1"/>
  <c r="H43" i="1" s="1"/>
  <c r="G59" i="1"/>
  <c r="H59" i="1" s="1"/>
  <c r="G75" i="1"/>
  <c r="G91" i="1"/>
  <c r="H91" i="1" s="1"/>
  <c r="G107" i="1"/>
  <c r="H107" i="1" s="1"/>
  <c r="G123" i="1"/>
  <c r="H123" i="1" s="1"/>
  <c r="G139" i="1"/>
  <c r="G155" i="1"/>
  <c r="G171" i="1"/>
  <c r="H171" i="1" s="1"/>
  <c r="G187" i="1"/>
  <c r="G203" i="1"/>
  <c r="G219" i="1"/>
  <c r="G235" i="1"/>
  <c r="H235" i="1" s="1"/>
  <c r="G251" i="1"/>
  <c r="G267" i="1"/>
  <c r="H267" i="1" s="1"/>
  <c r="G283" i="1"/>
  <c r="H283" i="1" s="1"/>
  <c r="G299" i="1"/>
  <c r="G315" i="1"/>
  <c r="G331" i="1"/>
  <c r="G347" i="1"/>
  <c r="B21" i="1"/>
  <c r="B37" i="1"/>
  <c r="B53" i="1"/>
  <c r="B69" i="1"/>
  <c r="B85" i="1"/>
  <c r="B101" i="1"/>
  <c r="B18" i="9"/>
  <c r="G138" i="8"/>
  <c r="H138" i="8" s="1"/>
  <c r="G68" i="8"/>
  <c r="G10" i="8"/>
  <c r="H10" i="8" s="1"/>
  <c r="B126" i="8"/>
  <c r="G12" i="5"/>
  <c r="G28" i="5"/>
  <c r="G44" i="5"/>
  <c r="B14" i="5"/>
  <c r="B30" i="5"/>
  <c r="B46" i="5"/>
  <c r="G16" i="7"/>
  <c r="B9" i="7"/>
  <c r="B25" i="7"/>
  <c r="G17" i="6"/>
  <c r="G33" i="6"/>
  <c r="G49" i="6"/>
  <c r="B22" i="6"/>
  <c r="B38" i="6"/>
  <c r="G11" i="4"/>
  <c r="H11" i="4" s="1"/>
  <c r="G27" i="4"/>
  <c r="H27" i="4" s="1"/>
  <c r="G122" i="4"/>
  <c r="G138" i="4"/>
  <c r="G154" i="4"/>
  <c r="B21" i="4"/>
  <c r="B116" i="4"/>
  <c r="B132" i="4"/>
  <c r="B148" i="4"/>
  <c r="B164" i="4"/>
  <c r="G363" i="1"/>
  <c r="G379" i="1"/>
  <c r="B369" i="1"/>
  <c r="G12" i="1"/>
  <c r="G28" i="1"/>
  <c r="H28" i="1" s="1"/>
  <c r="G44" i="1"/>
  <c r="G60" i="1"/>
  <c r="G76" i="1"/>
  <c r="H76" i="1" s="1"/>
  <c r="G92" i="1"/>
  <c r="G108" i="1"/>
  <c r="G124" i="1"/>
  <c r="H124" i="1" s="1"/>
  <c r="G140" i="1"/>
  <c r="H140" i="1" s="1"/>
  <c r="G156" i="1"/>
  <c r="H156" i="1" s="1"/>
  <c r="G172" i="1"/>
  <c r="G188" i="1"/>
  <c r="H188" i="1" s="1"/>
  <c r="G204" i="1"/>
  <c r="H204" i="1" s="1"/>
  <c r="G220" i="1"/>
  <c r="H220" i="1" s="1"/>
  <c r="G236" i="1"/>
  <c r="H236" i="1" s="1"/>
  <c r="G252" i="1"/>
  <c r="H252" i="1" s="1"/>
  <c r="G268" i="1"/>
  <c r="G284" i="1"/>
  <c r="G300" i="1"/>
  <c r="H300" i="1" s="1"/>
  <c r="G316" i="1"/>
  <c r="H316" i="1" s="1"/>
  <c r="G332" i="1"/>
  <c r="G348" i="1"/>
  <c r="B22" i="1"/>
  <c r="B38" i="1"/>
  <c r="B54" i="1"/>
  <c r="B70" i="1"/>
  <c r="B86" i="1"/>
  <c r="B102" i="1"/>
  <c r="B8" i="9"/>
  <c r="G139" i="8"/>
  <c r="H139" i="8" s="1"/>
  <c r="G101" i="8"/>
  <c r="G117" i="8"/>
  <c r="G8" i="8"/>
  <c r="H8" i="8" s="1"/>
  <c r="B95" i="8"/>
  <c r="B111" i="8"/>
  <c r="B127" i="8"/>
  <c r="G13" i="5"/>
  <c r="G29" i="5"/>
  <c r="G45" i="5"/>
  <c r="B15" i="5"/>
  <c r="B31" i="5"/>
  <c r="B47" i="5"/>
  <c r="G17" i="7"/>
  <c r="B10" i="7"/>
  <c r="B26" i="7"/>
  <c r="G18" i="6"/>
  <c r="G34" i="6"/>
  <c r="G7" i="6"/>
  <c r="H7" i="6" s="1"/>
  <c r="B23" i="6"/>
  <c r="B39" i="6"/>
  <c r="G12" i="4"/>
  <c r="H12" i="4" s="1"/>
  <c r="G28" i="4"/>
  <c r="H28" i="4" s="1"/>
  <c r="G59" i="4"/>
  <c r="G171" i="4"/>
  <c r="G187" i="4"/>
  <c r="B22" i="4"/>
  <c r="B53" i="4"/>
  <c r="B101" i="4"/>
  <c r="B181" i="4"/>
  <c r="B197" i="4"/>
  <c r="G364" i="1"/>
  <c r="G380" i="1"/>
  <c r="B370" i="1"/>
  <c r="G13" i="1"/>
  <c r="G29" i="1"/>
  <c r="G45" i="1"/>
  <c r="H45" i="1" s="1"/>
  <c r="G61" i="1"/>
  <c r="H61" i="1" s="1"/>
  <c r="G77" i="1"/>
  <c r="G93" i="1"/>
  <c r="H93" i="1" s="1"/>
  <c r="G109" i="1"/>
  <c r="H109" i="1" s="1"/>
  <c r="G125" i="1"/>
  <c r="G141" i="1"/>
  <c r="H141" i="1" s="1"/>
  <c r="G157" i="1"/>
  <c r="G173" i="1"/>
  <c r="G189" i="1"/>
  <c r="G205" i="1"/>
  <c r="G221" i="1"/>
  <c r="H221" i="1" s="1"/>
  <c r="G237" i="1"/>
  <c r="G253" i="1"/>
  <c r="G269" i="1"/>
  <c r="G285" i="1"/>
  <c r="H285" i="1" s="1"/>
  <c r="G301" i="1"/>
  <c r="G317" i="1"/>
  <c r="G333" i="1"/>
  <c r="G8" i="1"/>
  <c r="B23" i="1"/>
  <c r="B39" i="1"/>
  <c r="B55" i="1"/>
  <c r="B71" i="1"/>
  <c r="B87" i="1"/>
  <c r="B103" i="1"/>
  <c r="B7" i="9"/>
  <c r="G140" i="8"/>
  <c r="H140" i="8" s="1"/>
  <c r="G70" i="8"/>
  <c r="G7" i="8"/>
  <c r="H7" i="8" s="1"/>
  <c r="B128" i="8"/>
  <c r="G14" i="5"/>
  <c r="G30" i="5"/>
  <c r="G46" i="5"/>
  <c r="B16" i="5"/>
  <c r="B32" i="5"/>
  <c r="B48" i="5"/>
  <c r="G18" i="7"/>
  <c r="B11" i="7"/>
  <c r="B27" i="7"/>
  <c r="G19" i="6"/>
  <c r="G35" i="6"/>
  <c r="B8" i="6"/>
  <c r="B24" i="6"/>
  <c r="B40" i="6"/>
  <c r="G13" i="4"/>
  <c r="H13" i="4" s="1"/>
  <c r="G29" i="4"/>
  <c r="H29" i="4" s="1"/>
  <c r="G44" i="4"/>
  <c r="G124" i="4"/>
  <c r="G140" i="4"/>
  <c r="G156" i="4"/>
  <c r="G7" i="4"/>
  <c r="H7" i="4" s="1"/>
  <c r="B23" i="4"/>
  <c r="B38" i="4"/>
  <c r="B118" i="4"/>
  <c r="B134" i="4"/>
  <c r="B150" i="4"/>
  <c r="B198" i="4"/>
  <c r="G365" i="1"/>
  <c r="G355" i="1"/>
  <c r="B371" i="1"/>
  <c r="G14" i="1"/>
  <c r="G30" i="1"/>
  <c r="H30" i="1" s="1"/>
  <c r="G46" i="1"/>
  <c r="H46" i="1" s="1"/>
  <c r="G62" i="1"/>
  <c r="G78" i="1"/>
  <c r="H78" i="1" s="1"/>
  <c r="G94" i="1"/>
  <c r="G110" i="1"/>
  <c r="G126" i="1"/>
  <c r="H126" i="1" s="1"/>
  <c r="G142" i="1"/>
  <c r="G158" i="1"/>
  <c r="H158" i="1" s="1"/>
  <c r="G174" i="1"/>
  <c r="H174" i="1" s="1"/>
  <c r="G190" i="1"/>
  <c r="G206" i="1"/>
  <c r="H206" i="1" s="1"/>
  <c r="G222" i="1"/>
  <c r="G238" i="1"/>
  <c r="H238" i="1" s="1"/>
  <c r="G254" i="1"/>
  <c r="H254" i="1" s="1"/>
  <c r="G270" i="1"/>
  <c r="H270" i="1" s="1"/>
  <c r="G286" i="1"/>
  <c r="G302" i="1"/>
  <c r="H302" i="1" s="1"/>
  <c r="G318" i="1"/>
  <c r="H318" i="1" s="1"/>
  <c r="G334" i="1"/>
  <c r="G7" i="1"/>
  <c r="B24" i="1"/>
  <c r="B40" i="1"/>
  <c r="B56" i="1"/>
  <c r="G103" i="8"/>
  <c r="G119" i="8"/>
  <c r="B97" i="8"/>
  <c r="B113" i="8"/>
  <c r="B129" i="8"/>
  <c r="G15" i="5"/>
  <c r="G31" i="5"/>
  <c r="G47" i="5"/>
  <c r="B17" i="5"/>
  <c r="B33" i="5"/>
  <c r="B49" i="5"/>
  <c r="G19" i="7"/>
  <c r="B12" i="7"/>
  <c r="B28" i="7"/>
  <c r="G20" i="6"/>
  <c r="G36" i="6"/>
  <c r="B9" i="6"/>
  <c r="B25" i="6"/>
  <c r="B41" i="6"/>
  <c r="G14" i="4"/>
  <c r="H14" i="4" s="1"/>
  <c r="G173" i="4"/>
  <c r="G189" i="4"/>
  <c r="B8" i="4"/>
  <c r="B24" i="4"/>
  <c r="B103" i="4"/>
  <c r="B199" i="4"/>
  <c r="G366" i="1"/>
  <c r="B356" i="1"/>
  <c r="B372" i="1"/>
  <c r="G15" i="1"/>
  <c r="G31" i="1"/>
  <c r="H31" i="1" s="1"/>
  <c r="G47" i="1"/>
  <c r="G63" i="1"/>
  <c r="H63" i="1" s="1"/>
  <c r="G79" i="1"/>
  <c r="G95" i="1"/>
  <c r="H95" i="1" s="1"/>
  <c r="G111" i="1"/>
  <c r="G127" i="1"/>
  <c r="H127" i="1" s="1"/>
  <c r="G143" i="1"/>
  <c r="H143" i="1" s="1"/>
  <c r="G159" i="1"/>
  <c r="G175" i="1"/>
  <c r="G191" i="1"/>
  <c r="G207" i="1"/>
  <c r="G223" i="1"/>
  <c r="H223" i="1" s="1"/>
  <c r="G239" i="1"/>
  <c r="H239" i="1" s="1"/>
  <c r="G255" i="1"/>
  <c r="G271" i="1"/>
  <c r="G287" i="1"/>
  <c r="H287" i="1" s="1"/>
  <c r="G303" i="1"/>
  <c r="H303" i="1" s="1"/>
  <c r="G319" i="1"/>
  <c r="G335" i="1"/>
  <c r="B9" i="1"/>
  <c r="B25" i="1"/>
  <c r="B41" i="1"/>
  <c r="B57" i="1"/>
  <c r="G9" i="9"/>
  <c r="B66" i="8"/>
  <c r="B9" i="8"/>
  <c r="G16" i="5"/>
  <c r="G32" i="5"/>
  <c r="G48" i="5"/>
  <c r="B18" i="5"/>
  <c r="B34" i="5"/>
  <c r="B50" i="5"/>
  <c r="G20" i="7"/>
  <c r="B13" i="7"/>
  <c r="B29" i="7"/>
  <c r="G21" i="6"/>
  <c r="G37" i="6"/>
  <c r="B10" i="6"/>
  <c r="B26" i="6"/>
  <c r="B42" i="6"/>
  <c r="G15" i="4"/>
  <c r="H15" i="4" s="1"/>
  <c r="G30" i="4"/>
  <c r="H30" i="4" s="1"/>
  <c r="G46" i="4"/>
  <c r="G62" i="4"/>
  <c r="G126" i="4"/>
  <c r="G142" i="4"/>
  <c r="G158" i="4"/>
  <c r="B9" i="4"/>
  <c r="B25" i="4"/>
  <c r="B56" i="4"/>
  <c r="B120" i="4"/>
  <c r="B136" i="4"/>
  <c r="B152" i="4"/>
  <c r="G367" i="1"/>
  <c r="B357" i="1"/>
  <c r="B373" i="1"/>
  <c r="G16" i="1"/>
  <c r="G32" i="1"/>
  <c r="G48" i="1"/>
  <c r="H48" i="1" s="1"/>
  <c r="G64" i="1"/>
  <c r="G80" i="1"/>
  <c r="H80" i="1" s="1"/>
  <c r="G96" i="1"/>
  <c r="G112" i="1"/>
  <c r="G128" i="1"/>
  <c r="H128" i="1" s="1"/>
  <c r="G144" i="1"/>
  <c r="H144" i="1" s="1"/>
  <c r="G160" i="1"/>
  <c r="G176" i="1"/>
  <c r="H176" i="1" s="1"/>
  <c r="G192" i="1"/>
  <c r="G208" i="1"/>
  <c r="H208" i="1" s="1"/>
  <c r="G224" i="1"/>
  <c r="H224" i="1" s="1"/>
  <c r="G240" i="1"/>
  <c r="G256" i="1"/>
  <c r="H256" i="1" s="1"/>
  <c r="G272" i="1"/>
  <c r="H272" i="1" s="1"/>
  <c r="G288" i="1"/>
  <c r="G304" i="1"/>
  <c r="H304" i="1" s="1"/>
  <c r="G10" i="9"/>
  <c r="G33" i="5"/>
  <c r="G22" i="6"/>
  <c r="B374" i="1"/>
  <c r="G129" i="1"/>
  <c r="H129" i="1" s="1"/>
  <c r="G257" i="1"/>
  <c r="B12" i="1"/>
  <c r="B58" i="1"/>
  <c r="B83" i="1"/>
  <c r="B109" i="1"/>
  <c r="B125" i="1"/>
  <c r="B141" i="1"/>
  <c r="B157" i="1"/>
  <c r="B173" i="1"/>
  <c r="B189" i="1"/>
  <c r="B205" i="1"/>
  <c r="B221" i="1"/>
  <c r="B237" i="1"/>
  <c r="B253" i="1"/>
  <c r="B269" i="1"/>
  <c r="B285" i="1"/>
  <c r="B301" i="1"/>
  <c r="B317" i="1"/>
  <c r="B333" i="1"/>
  <c r="B8" i="1"/>
  <c r="G23" i="13"/>
  <c r="B22" i="13"/>
  <c r="G19" i="3"/>
  <c r="G35" i="3"/>
  <c r="G51" i="3"/>
  <c r="G67" i="3"/>
  <c r="G83" i="3"/>
  <c r="G99" i="3"/>
  <c r="G115" i="3"/>
  <c r="G131" i="3"/>
  <c r="G147" i="3"/>
  <c r="G163" i="3"/>
  <c r="G179" i="3"/>
  <c r="G195" i="3"/>
  <c r="G211" i="3"/>
  <c r="G227" i="3"/>
  <c r="G243" i="3"/>
  <c r="G259" i="3"/>
  <c r="G275" i="3"/>
  <c r="G291" i="3"/>
  <c r="G307" i="3"/>
  <c r="G323" i="3"/>
  <c r="G339" i="3"/>
  <c r="G355" i="3"/>
  <c r="B29" i="3"/>
  <c r="B45" i="3"/>
  <c r="B61" i="3"/>
  <c r="B77" i="3"/>
  <c r="B93" i="3"/>
  <c r="B109" i="3"/>
  <c r="B125" i="3"/>
  <c r="B141" i="3"/>
  <c r="B157" i="3"/>
  <c r="B173" i="3"/>
  <c r="B189" i="3"/>
  <c r="B205" i="3"/>
  <c r="B221" i="3"/>
  <c r="B237" i="3"/>
  <c r="B253" i="3"/>
  <c r="B269" i="3"/>
  <c r="B285" i="3"/>
  <c r="B301" i="3"/>
  <c r="B317" i="3"/>
  <c r="B333" i="3"/>
  <c r="B349" i="3"/>
  <c r="G212" i="4"/>
  <c r="B211" i="4"/>
  <c r="B176" i="3"/>
  <c r="B208" i="3"/>
  <c r="B240" i="3"/>
  <c r="B272" i="3"/>
  <c r="B336" i="3"/>
  <c r="B214" i="4"/>
  <c r="B273" i="3"/>
  <c r="B337" i="3"/>
  <c r="G216" i="4"/>
  <c r="G11" i="9"/>
  <c r="G34" i="5"/>
  <c r="G23" i="6"/>
  <c r="B122" i="4"/>
  <c r="B375" i="1"/>
  <c r="G130" i="1"/>
  <c r="G258" i="1"/>
  <c r="B15" i="1"/>
  <c r="B59" i="1"/>
  <c r="B88" i="1"/>
  <c r="B110" i="1"/>
  <c r="B126" i="1"/>
  <c r="B142" i="1"/>
  <c r="B158" i="1"/>
  <c r="B174" i="1"/>
  <c r="B190" i="1"/>
  <c r="B206" i="1"/>
  <c r="B222" i="1"/>
  <c r="B238" i="1"/>
  <c r="B254" i="1"/>
  <c r="B270" i="1"/>
  <c r="B286" i="1"/>
  <c r="B302" i="1"/>
  <c r="B318" i="1"/>
  <c r="B334" i="1"/>
  <c r="B7" i="1"/>
  <c r="G8" i="13"/>
  <c r="B23" i="13"/>
  <c r="G20" i="3"/>
  <c r="G36" i="3"/>
  <c r="G52" i="3"/>
  <c r="G68" i="3"/>
  <c r="G84" i="3"/>
  <c r="G100" i="3"/>
  <c r="G116" i="3"/>
  <c r="G132" i="3"/>
  <c r="G148" i="3"/>
  <c r="G164" i="3"/>
  <c r="G180" i="3"/>
  <c r="G196" i="3"/>
  <c r="G212" i="3"/>
  <c r="G228" i="3"/>
  <c r="G244" i="3"/>
  <c r="G260" i="3"/>
  <c r="G276" i="3"/>
  <c r="G292" i="3"/>
  <c r="G308" i="3"/>
  <c r="G324" i="3"/>
  <c r="G340" i="3"/>
  <c r="B14" i="3"/>
  <c r="B30" i="3"/>
  <c r="B46" i="3"/>
  <c r="B62" i="3"/>
  <c r="B78" i="3"/>
  <c r="B94" i="3"/>
  <c r="B110" i="3"/>
  <c r="B126" i="3"/>
  <c r="B142" i="3"/>
  <c r="B158" i="3"/>
  <c r="B174" i="3"/>
  <c r="B190" i="3"/>
  <c r="B206" i="3"/>
  <c r="B222" i="3"/>
  <c r="B238" i="3"/>
  <c r="B254" i="3"/>
  <c r="B270" i="3"/>
  <c r="B286" i="3"/>
  <c r="B302" i="3"/>
  <c r="B318" i="3"/>
  <c r="B334" i="3"/>
  <c r="B350" i="3"/>
  <c r="G213" i="4"/>
  <c r="B212" i="4"/>
  <c r="B144" i="3"/>
  <c r="B256" i="3"/>
  <c r="B320" i="3"/>
  <c r="G215" i="4"/>
  <c r="B257" i="3"/>
  <c r="B353" i="3"/>
  <c r="B258" i="3"/>
  <c r="B138" i="8"/>
  <c r="G49" i="5"/>
  <c r="G38" i="6"/>
  <c r="B10" i="4"/>
  <c r="G17" i="1"/>
  <c r="G145" i="1"/>
  <c r="H145" i="1" s="1"/>
  <c r="G273" i="1"/>
  <c r="B18" i="1"/>
  <c r="B60" i="1"/>
  <c r="B89" i="1"/>
  <c r="B111" i="1"/>
  <c r="B127" i="1"/>
  <c r="B143" i="1"/>
  <c r="B159" i="1"/>
  <c r="B175" i="1"/>
  <c r="B191" i="1"/>
  <c r="B207" i="1"/>
  <c r="B223" i="1"/>
  <c r="B239" i="1"/>
  <c r="B255" i="1"/>
  <c r="B271" i="1"/>
  <c r="B287" i="1"/>
  <c r="B303" i="1"/>
  <c r="B319" i="1"/>
  <c r="B335" i="1"/>
  <c r="G9" i="13"/>
  <c r="G7" i="13"/>
  <c r="B8" i="13"/>
  <c r="G21" i="3"/>
  <c r="G37" i="3"/>
  <c r="G53" i="3"/>
  <c r="G69" i="3"/>
  <c r="G85" i="3"/>
  <c r="G101" i="3"/>
  <c r="G117" i="3"/>
  <c r="G133" i="3"/>
  <c r="G149" i="3"/>
  <c r="G165" i="3"/>
  <c r="G181" i="3"/>
  <c r="G197" i="3"/>
  <c r="G213" i="3"/>
  <c r="G229" i="3"/>
  <c r="G245" i="3"/>
  <c r="G261" i="3"/>
  <c r="G277" i="3"/>
  <c r="G293" i="3"/>
  <c r="G309" i="3"/>
  <c r="G325" i="3"/>
  <c r="G341" i="3"/>
  <c r="B15" i="3"/>
  <c r="B31" i="3"/>
  <c r="B47" i="3"/>
  <c r="B63" i="3"/>
  <c r="B79" i="3"/>
  <c r="B95" i="3"/>
  <c r="B111" i="3"/>
  <c r="B127" i="3"/>
  <c r="B143" i="3"/>
  <c r="B159" i="3"/>
  <c r="B175" i="3"/>
  <c r="B191" i="3"/>
  <c r="B207" i="3"/>
  <c r="B223" i="3"/>
  <c r="B239" i="3"/>
  <c r="B255" i="3"/>
  <c r="B271" i="3"/>
  <c r="B287" i="3"/>
  <c r="B303" i="3"/>
  <c r="B319" i="3"/>
  <c r="B335" i="3"/>
  <c r="B351" i="3"/>
  <c r="G214" i="4"/>
  <c r="B213" i="4"/>
  <c r="B160" i="3"/>
  <c r="B224" i="3"/>
  <c r="B288" i="3"/>
  <c r="B352" i="3"/>
  <c r="B225" i="3"/>
  <c r="B289" i="3"/>
  <c r="B321" i="3"/>
  <c r="B215" i="4"/>
  <c r="B306" i="3"/>
  <c r="B139" i="8"/>
  <c r="G50" i="5"/>
  <c r="G39" i="6"/>
  <c r="B11" i="4"/>
  <c r="B138" i="4"/>
  <c r="G18" i="1"/>
  <c r="G146" i="1"/>
  <c r="H146" i="1" s="1"/>
  <c r="G274" i="1"/>
  <c r="B26" i="1"/>
  <c r="B63" i="1"/>
  <c r="B90" i="1"/>
  <c r="B112" i="1"/>
  <c r="B128" i="1"/>
  <c r="B144" i="1"/>
  <c r="B160" i="1"/>
  <c r="B176" i="1"/>
  <c r="B192" i="1"/>
  <c r="B208" i="1"/>
  <c r="B224" i="1"/>
  <c r="B240" i="1"/>
  <c r="B256" i="1"/>
  <c r="B272" i="1"/>
  <c r="B288" i="1"/>
  <c r="B304" i="1"/>
  <c r="B320" i="1"/>
  <c r="B336" i="1"/>
  <c r="G10" i="13"/>
  <c r="B9" i="13"/>
  <c r="B7" i="13"/>
  <c r="G22" i="3"/>
  <c r="G38" i="3"/>
  <c r="G54" i="3"/>
  <c r="G70" i="3"/>
  <c r="G86" i="3"/>
  <c r="G102" i="3"/>
  <c r="G118" i="3"/>
  <c r="G134" i="3"/>
  <c r="G150" i="3"/>
  <c r="G166" i="3"/>
  <c r="G182" i="3"/>
  <c r="G198" i="3"/>
  <c r="G214" i="3"/>
  <c r="G230" i="3"/>
  <c r="G246" i="3"/>
  <c r="G262" i="3"/>
  <c r="G278" i="3"/>
  <c r="G294" i="3"/>
  <c r="G310" i="3"/>
  <c r="G326" i="3"/>
  <c r="G342" i="3"/>
  <c r="B16" i="3"/>
  <c r="B32" i="3"/>
  <c r="B48" i="3"/>
  <c r="B64" i="3"/>
  <c r="B80" i="3"/>
  <c r="B96" i="3"/>
  <c r="B112" i="3"/>
  <c r="B128" i="3"/>
  <c r="B192" i="3"/>
  <c r="B304" i="3"/>
  <c r="B19" i="5"/>
  <c r="B11" i="6"/>
  <c r="B26" i="4"/>
  <c r="G33" i="1"/>
  <c r="H33" i="1" s="1"/>
  <c r="G161" i="1"/>
  <c r="H161" i="1" s="1"/>
  <c r="G289" i="1"/>
  <c r="B27" i="1"/>
  <c r="B65" i="1"/>
  <c r="B91" i="1"/>
  <c r="B113" i="1"/>
  <c r="B129" i="1"/>
  <c r="B145" i="1"/>
  <c r="B161" i="1"/>
  <c r="B177" i="1"/>
  <c r="B193" i="1"/>
  <c r="B209" i="1"/>
  <c r="B225" i="1"/>
  <c r="B241" i="1"/>
  <c r="B257" i="1"/>
  <c r="B273" i="1"/>
  <c r="B289" i="1"/>
  <c r="B305" i="1"/>
  <c r="B321" i="1"/>
  <c r="B337" i="1"/>
  <c r="G11" i="13"/>
  <c r="B10" i="13"/>
  <c r="G7" i="3"/>
  <c r="G23" i="3"/>
  <c r="G39" i="3"/>
  <c r="G55" i="3"/>
  <c r="G71" i="3"/>
  <c r="G87" i="3"/>
  <c r="G103" i="3"/>
  <c r="G119" i="3"/>
  <c r="G135" i="3"/>
  <c r="G151" i="3"/>
  <c r="G167" i="3"/>
  <c r="G183" i="3"/>
  <c r="G199" i="3"/>
  <c r="G215" i="3"/>
  <c r="G231" i="3"/>
  <c r="G247" i="3"/>
  <c r="G263" i="3"/>
  <c r="G279" i="3"/>
  <c r="G295" i="3"/>
  <c r="G311" i="3"/>
  <c r="G327" i="3"/>
  <c r="G343" i="3"/>
  <c r="B17" i="3"/>
  <c r="B33" i="3"/>
  <c r="B49" i="3"/>
  <c r="B65" i="3"/>
  <c r="B81" i="3"/>
  <c r="B97" i="3"/>
  <c r="B113" i="3"/>
  <c r="B129" i="3"/>
  <c r="B145" i="3"/>
  <c r="B161" i="3"/>
  <c r="B177" i="3"/>
  <c r="B193" i="3"/>
  <c r="B209" i="3"/>
  <c r="B241" i="3"/>
  <c r="B305" i="3"/>
  <c r="B68" i="8"/>
  <c r="B20" i="5"/>
  <c r="B12" i="6"/>
  <c r="B27" i="4"/>
  <c r="B154" i="4"/>
  <c r="G34" i="1"/>
  <c r="H34" i="1" s="1"/>
  <c r="G162" i="1"/>
  <c r="G290" i="1"/>
  <c r="B28" i="1"/>
  <c r="B66" i="1"/>
  <c r="B92" i="1"/>
  <c r="B114" i="1"/>
  <c r="B130" i="1"/>
  <c r="B146" i="1"/>
  <c r="B162" i="1"/>
  <c r="B178" i="1"/>
  <c r="B194" i="1"/>
  <c r="B210" i="1"/>
  <c r="B226" i="1"/>
  <c r="B242" i="1"/>
  <c r="B258" i="1"/>
  <c r="B274" i="1"/>
  <c r="B290" i="1"/>
  <c r="B306" i="1"/>
  <c r="B322" i="1"/>
  <c r="B338" i="1"/>
  <c r="G12" i="13"/>
  <c r="B11" i="13"/>
  <c r="G8" i="3"/>
  <c r="G24" i="3"/>
  <c r="G40" i="3"/>
  <c r="G56" i="3"/>
  <c r="G72" i="3"/>
  <c r="G88" i="3"/>
  <c r="G104" i="3"/>
  <c r="G120" i="3"/>
  <c r="G136" i="3"/>
  <c r="G152" i="3"/>
  <c r="G168" i="3"/>
  <c r="G184" i="3"/>
  <c r="G200" i="3"/>
  <c r="G216" i="3"/>
  <c r="G232" i="3"/>
  <c r="G248" i="3"/>
  <c r="G264" i="3"/>
  <c r="G280" i="3"/>
  <c r="G296" i="3"/>
  <c r="G312" i="3"/>
  <c r="G328" i="3"/>
  <c r="G344" i="3"/>
  <c r="B18" i="3"/>
  <c r="B34" i="3"/>
  <c r="B50" i="3"/>
  <c r="B66" i="3"/>
  <c r="B82" i="3"/>
  <c r="B98" i="3"/>
  <c r="B114" i="3"/>
  <c r="B130" i="3"/>
  <c r="B146" i="3"/>
  <c r="B162" i="3"/>
  <c r="B178" i="3"/>
  <c r="B194" i="3"/>
  <c r="B210" i="3"/>
  <c r="B226" i="3"/>
  <c r="B242" i="3"/>
  <c r="B274" i="3"/>
  <c r="B35" i="5"/>
  <c r="B27" i="6"/>
  <c r="B41" i="4"/>
  <c r="G49" i="1"/>
  <c r="H49" i="1" s="1"/>
  <c r="G177" i="1"/>
  <c r="G305" i="1"/>
  <c r="B31" i="1"/>
  <c r="B67" i="1"/>
  <c r="B95" i="1"/>
  <c r="B115" i="1"/>
  <c r="B131" i="1"/>
  <c r="B147" i="1"/>
  <c r="B163" i="1"/>
  <c r="B179" i="1"/>
  <c r="B195" i="1"/>
  <c r="B211" i="1"/>
  <c r="B227" i="1"/>
  <c r="B243" i="1"/>
  <c r="B259" i="1"/>
  <c r="B275" i="1"/>
  <c r="B291" i="1"/>
  <c r="B307" i="1"/>
  <c r="B323" i="1"/>
  <c r="B339" i="1"/>
  <c r="G13" i="13"/>
  <c r="B12" i="13"/>
  <c r="G9" i="3"/>
  <c r="G25" i="3"/>
  <c r="G41" i="3"/>
  <c r="G57" i="3"/>
  <c r="G73" i="3"/>
  <c r="G89" i="3"/>
  <c r="G105" i="3"/>
  <c r="G121" i="3"/>
  <c r="G137" i="3"/>
  <c r="G153" i="3"/>
  <c r="G169" i="3"/>
  <c r="G185" i="3"/>
  <c r="G201" i="3"/>
  <c r="G217" i="3"/>
  <c r="G233" i="3"/>
  <c r="G249" i="3"/>
  <c r="G265" i="3"/>
  <c r="G281" i="3"/>
  <c r="G297" i="3"/>
  <c r="G313" i="3"/>
  <c r="G329" i="3"/>
  <c r="G345" i="3"/>
  <c r="B19" i="3"/>
  <c r="B35" i="3"/>
  <c r="B51" i="3"/>
  <c r="B67" i="3"/>
  <c r="B83" i="3"/>
  <c r="B99" i="3"/>
  <c r="B115" i="3"/>
  <c r="B131" i="3"/>
  <c r="B147" i="3"/>
  <c r="B163" i="3"/>
  <c r="B179" i="3"/>
  <c r="B195" i="3"/>
  <c r="B211" i="3"/>
  <c r="B227" i="3"/>
  <c r="B243" i="3"/>
  <c r="B259" i="3"/>
  <c r="B275" i="3"/>
  <c r="B291" i="3"/>
  <c r="B307" i="3"/>
  <c r="B36" i="5"/>
  <c r="B28" i="6"/>
  <c r="G50" i="1"/>
  <c r="G178" i="1"/>
  <c r="H178" i="1" s="1"/>
  <c r="G306" i="1"/>
  <c r="B33" i="1"/>
  <c r="B72" i="1"/>
  <c r="B96" i="1"/>
  <c r="B116" i="1"/>
  <c r="B132" i="1"/>
  <c r="B148" i="1"/>
  <c r="B164" i="1"/>
  <c r="B180" i="1"/>
  <c r="B196" i="1"/>
  <c r="B212" i="1"/>
  <c r="B228" i="1"/>
  <c r="B244" i="1"/>
  <c r="B260" i="1"/>
  <c r="B276" i="1"/>
  <c r="B292" i="1"/>
  <c r="B308" i="1"/>
  <c r="B324" i="1"/>
  <c r="B340" i="1"/>
  <c r="G14" i="13"/>
  <c r="B13" i="13"/>
  <c r="G10" i="3"/>
  <c r="G26" i="3"/>
  <c r="G42" i="3"/>
  <c r="G58" i="3"/>
  <c r="G74" i="3"/>
  <c r="G90" i="3"/>
  <c r="G106" i="3"/>
  <c r="G122" i="3"/>
  <c r="G138" i="3"/>
  <c r="G154" i="3"/>
  <c r="G170" i="3"/>
  <c r="G186" i="3"/>
  <c r="G202" i="3"/>
  <c r="G218" i="3"/>
  <c r="G234" i="3"/>
  <c r="G250" i="3"/>
  <c r="G266" i="3"/>
  <c r="G282" i="3"/>
  <c r="G298" i="3"/>
  <c r="G314" i="3"/>
  <c r="G330" i="3"/>
  <c r="G346" i="3"/>
  <c r="B20" i="3"/>
  <c r="B36" i="3"/>
  <c r="B52" i="3"/>
  <c r="B68" i="3"/>
  <c r="B84" i="3"/>
  <c r="B100" i="3"/>
  <c r="B116" i="3"/>
  <c r="B132" i="3"/>
  <c r="B148" i="3"/>
  <c r="B164" i="3"/>
  <c r="B180" i="3"/>
  <c r="B196" i="3"/>
  <c r="B212" i="3"/>
  <c r="B228" i="3"/>
  <c r="B244" i="3"/>
  <c r="B260" i="3"/>
  <c r="B276" i="3"/>
  <c r="B292" i="3"/>
  <c r="B308" i="3"/>
  <c r="B324" i="3"/>
  <c r="B340" i="3"/>
  <c r="B7" i="3"/>
  <c r="G219" i="4"/>
  <c r="B218" i="4"/>
  <c r="B342" i="3"/>
  <c r="B220" i="4"/>
  <c r="B328" i="3"/>
  <c r="B281" i="3"/>
  <c r="G224" i="4"/>
  <c r="G73" i="8"/>
  <c r="H73" i="8" s="1"/>
  <c r="B99" i="8"/>
  <c r="B51" i="5"/>
  <c r="B43" i="6"/>
  <c r="B185" i="4"/>
  <c r="G65" i="1"/>
  <c r="H65" i="1" s="1"/>
  <c r="G193" i="1"/>
  <c r="H193" i="1" s="1"/>
  <c r="G320" i="1"/>
  <c r="H320" i="1" s="1"/>
  <c r="B34" i="1"/>
  <c r="B73" i="1"/>
  <c r="B97" i="1"/>
  <c r="B117" i="1"/>
  <c r="B133" i="1"/>
  <c r="B149" i="1"/>
  <c r="B165" i="1"/>
  <c r="B181" i="1"/>
  <c r="B197" i="1"/>
  <c r="B213" i="1"/>
  <c r="B229" i="1"/>
  <c r="B245" i="1"/>
  <c r="B261" i="1"/>
  <c r="B277" i="1"/>
  <c r="B293" i="1"/>
  <c r="B309" i="1"/>
  <c r="B325" i="1"/>
  <c r="B341" i="1"/>
  <c r="G15" i="13"/>
  <c r="B14" i="13"/>
  <c r="G11" i="3"/>
  <c r="G27" i="3"/>
  <c r="G43" i="3"/>
  <c r="G59" i="3"/>
  <c r="G75" i="3"/>
  <c r="G91" i="3"/>
  <c r="G107" i="3"/>
  <c r="G123" i="3"/>
  <c r="G139" i="3"/>
  <c r="G155" i="3"/>
  <c r="G171" i="3"/>
  <c r="G187" i="3"/>
  <c r="G203" i="3"/>
  <c r="G219" i="3"/>
  <c r="G235" i="3"/>
  <c r="G251" i="3"/>
  <c r="G267" i="3"/>
  <c r="G283" i="3"/>
  <c r="G299" i="3"/>
  <c r="G315" i="3"/>
  <c r="G331" i="3"/>
  <c r="G347" i="3"/>
  <c r="B21" i="3"/>
  <c r="B37" i="3"/>
  <c r="B53" i="3"/>
  <c r="B69" i="3"/>
  <c r="B85" i="3"/>
  <c r="B101" i="3"/>
  <c r="B117" i="3"/>
  <c r="B133" i="3"/>
  <c r="B149" i="3"/>
  <c r="B165" i="3"/>
  <c r="B181" i="3"/>
  <c r="B197" i="3"/>
  <c r="B213" i="3"/>
  <c r="B229" i="3"/>
  <c r="B245" i="3"/>
  <c r="B261" i="3"/>
  <c r="B277" i="3"/>
  <c r="B293" i="3"/>
  <c r="B309" i="3"/>
  <c r="B325" i="3"/>
  <c r="B341" i="3"/>
  <c r="B8" i="3"/>
  <c r="G220" i="4"/>
  <c r="B219" i="4"/>
  <c r="B344" i="3"/>
  <c r="B297" i="3"/>
  <c r="B12" i="3"/>
  <c r="B52" i="5"/>
  <c r="B44" i="6"/>
  <c r="G128" i="4"/>
  <c r="G66" i="1"/>
  <c r="G194" i="1"/>
  <c r="G321" i="1"/>
  <c r="B42" i="1"/>
  <c r="B74" i="1"/>
  <c r="B98" i="1"/>
  <c r="B118" i="1"/>
  <c r="B134" i="1"/>
  <c r="B150" i="1"/>
  <c r="B166" i="1"/>
  <c r="B182" i="1"/>
  <c r="B198" i="1"/>
  <c r="B214" i="1"/>
  <c r="B230" i="1"/>
  <c r="B246" i="1"/>
  <c r="B262" i="1"/>
  <c r="B278" i="1"/>
  <c r="B294" i="1"/>
  <c r="B310" i="1"/>
  <c r="B326" i="1"/>
  <c r="B342" i="1"/>
  <c r="G16" i="13"/>
  <c r="B15" i="13"/>
  <c r="G12" i="3"/>
  <c r="G28" i="3"/>
  <c r="G44" i="3"/>
  <c r="G60" i="3"/>
  <c r="G76" i="3"/>
  <c r="G92" i="3"/>
  <c r="G108" i="3"/>
  <c r="G124" i="3"/>
  <c r="G140" i="3"/>
  <c r="G156" i="3"/>
  <c r="G172" i="3"/>
  <c r="G188" i="3"/>
  <c r="G204" i="3"/>
  <c r="G220" i="3"/>
  <c r="G236" i="3"/>
  <c r="G252" i="3"/>
  <c r="G268" i="3"/>
  <c r="G284" i="3"/>
  <c r="G300" i="3"/>
  <c r="G316" i="3"/>
  <c r="G332" i="3"/>
  <c r="G348" i="3"/>
  <c r="B22" i="3"/>
  <c r="B38" i="3"/>
  <c r="B54" i="3"/>
  <c r="B70" i="3"/>
  <c r="B86" i="3"/>
  <c r="B102" i="3"/>
  <c r="B118" i="3"/>
  <c r="B134" i="3"/>
  <c r="B150" i="3"/>
  <c r="B166" i="3"/>
  <c r="B182" i="3"/>
  <c r="B198" i="3"/>
  <c r="B214" i="3"/>
  <c r="B230" i="3"/>
  <c r="B246" i="3"/>
  <c r="B262" i="3"/>
  <c r="B278" i="3"/>
  <c r="B294" i="3"/>
  <c r="B310" i="3"/>
  <c r="B326" i="3"/>
  <c r="B9" i="3"/>
  <c r="G221" i="4"/>
  <c r="B10" i="3"/>
  <c r="B221" i="4"/>
  <c r="B248" i="3"/>
  <c r="B280" i="3"/>
  <c r="B11" i="3"/>
  <c r="B329" i="3"/>
  <c r="B115" i="8"/>
  <c r="G21" i="7"/>
  <c r="G16" i="4"/>
  <c r="H16" i="4" s="1"/>
  <c r="G81" i="1"/>
  <c r="G209" i="1"/>
  <c r="G322" i="1"/>
  <c r="H322" i="1" s="1"/>
  <c r="B43" i="1"/>
  <c r="B75" i="1"/>
  <c r="B99" i="1"/>
  <c r="B119" i="1"/>
  <c r="B135" i="1"/>
  <c r="B151" i="1"/>
  <c r="B167" i="1"/>
  <c r="B183" i="1"/>
  <c r="B199" i="1"/>
  <c r="B215" i="1"/>
  <c r="B231" i="1"/>
  <c r="B247" i="1"/>
  <c r="B263" i="1"/>
  <c r="B279" i="1"/>
  <c r="B295" i="1"/>
  <c r="B311" i="1"/>
  <c r="B327" i="1"/>
  <c r="B343" i="1"/>
  <c r="G17" i="13"/>
  <c r="B16" i="13"/>
  <c r="G13" i="3"/>
  <c r="H13" i="3" s="1"/>
  <c r="G29" i="3"/>
  <c r="G45" i="3"/>
  <c r="G61" i="3"/>
  <c r="G77" i="3"/>
  <c r="G93" i="3"/>
  <c r="G109" i="3"/>
  <c r="G125" i="3"/>
  <c r="G141" i="3"/>
  <c r="G157" i="3"/>
  <c r="G173" i="3"/>
  <c r="G189" i="3"/>
  <c r="G205" i="3"/>
  <c r="G221" i="3"/>
  <c r="G237" i="3"/>
  <c r="G253" i="3"/>
  <c r="G269" i="3"/>
  <c r="G285" i="3"/>
  <c r="G301" i="3"/>
  <c r="G317" i="3"/>
  <c r="G333" i="3"/>
  <c r="G349" i="3"/>
  <c r="B23" i="3"/>
  <c r="B39" i="3"/>
  <c r="B55" i="3"/>
  <c r="B71" i="3"/>
  <c r="B87" i="3"/>
  <c r="B103" i="3"/>
  <c r="B119" i="3"/>
  <c r="B135" i="3"/>
  <c r="B151" i="3"/>
  <c r="B167" i="3"/>
  <c r="B183" i="3"/>
  <c r="B199" i="3"/>
  <c r="B215" i="3"/>
  <c r="B231" i="3"/>
  <c r="B247" i="3"/>
  <c r="B263" i="3"/>
  <c r="B279" i="3"/>
  <c r="B295" i="3"/>
  <c r="B311" i="3"/>
  <c r="B327" i="3"/>
  <c r="B343" i="3"/>
  <c r="G222" i="4"/>
  <c r="B232" i="3"/>
  <c r="B296" i="3"/>
  <c r="G223" i="4"/>
  <c r="B345" i="3"/>
  <c r="G22" i="7"/>
  <c r="G17" i="4"/>
  <c r="H17" i="4" s="1"/>
  <c r="G144" i="4"/>
  <c r="G82" i="1"/>
  <c r="H82" i="1" s="1"/>
  <c r="G210" i="1"/>
  <c r="H210" i="1" s="1"/>
  <c r="G336" i="1"/>
  <c r="B44" i="1"/>
  <c r="B76" i="1"/>
  <c r="B104" i="1"/>
  <c r="B120" i="1"/>
  <c r="B136" i="1"/>
  <c r="B152" i="1"/>
  <c r="B168" i="1"/>
  <c r="B184" i="1"/>
  <c r="B200" i="1"/>
  <c r="B216" i="1"/>
  <c r="B232" i="1"/>
  <c r="B248" i="1"/>
  <c r="B264" i="1"/>
  <c r="B280" i="1"/>
  <c r="B296" i="1"/>
  <c r="B312" i="1"/>
  <c r="B328" i="1"/>
  <c r="B344" i="1"/>
  <c r="G18" i="13"/>
  <c r="B17" i="13"/>
  <c r="G14" i="3"/>
  <c r="H14" i="3" s="1"/>
  <c r="G30" i="3"/>
  <c r="G46" i="3"/>
  <c r="G62" i="3"/>
  <c r="G78" i="3"/>
  <c r="G94" i="3"/>
  <c r="G110" i="3"/>
  <c r="G126" i="3"/>
  <c r="G142" i="3"/>
  <c r="G158" i="3"/>
  <c r="G174" i="3"/>
  <c r="G190" i="3"/>
  <c r="G206" i="3"/>
  <c r="G222" i="3"/>
  <c r="G238" i="3"/>
  <c r="G254" i="3"/>
  <c r="G270" i="3"/>
  <c r="G286" i="3"/>
  <c r="G302" i="3"/>
  <c r="G318" i="3"/>
  <c r="G334" i="3"/>
  <c r="G350" i="3"/>
  <c r="B24" i="3"/>
  <c r="B40" i="3"/>
  <c r="B56" i="3"/>
  <c r="B72" i="3"/>
  <c r="B88" i="3"/>
  <c r="B104" i="3"/>
  <c r="B120" i="3"/>
  <c r="B136" i="3"/>
  <c r="B152" i="3"/>
  <c r="B168" i="3"/>
  <c r="B184" i="3"/>
  <c r="B200" i="3"/>
  <c r="B216" i="3"/>
  <c r="B264" i="3"/>
  <c r="B312" i="3"/>
  <c r="B222" i="4"/>
  <c r="G105" i="8"/>
  <c r="B10" i="8"/>
  <c r="B14" i="7"/>
  <c r="G368" i="1"/>
  <c r="G97" i="1"/>
  <c r="H97" i="1" s="1"/>
  <c r="G225" i="1"/>
  <c r="G337" i="1"/>
  <c r="B47" i="1"/>
  <c r="B79" i="1"/>
  <c r="B105" i="1"/>
  <c r="B121" i="1"/>
  <c r="B137" i="1"/>
  <c r="B153" i="1"/>
  <c r="B169" i="1"/>
  <c r="B185" i="1"/>
  <c r="B201" i="1"/>
  <c r="B217" i="1"/>
  <c r="B233" i="1"/>
  <c r="B249" i="1"/>
  <c r="B265" i="1"/>
  <c r="B281" i="1"/>
  <c r="B297" i="1"/>
  <c r="B313" i="1"/>
  <c r="B329" i="1"/>
  <c r="B345" i="1"/>
  <c r="G19" i="13"/>
  <c r="B18" i="13"/>
  <c r="G15" i="3"/>
  <c r="H15" i="3" s="1"/>
  <c r="G31" i="3"/>
  <c r="G47" i="3"/>
  <c r="G63" i="3"/>
  <c r="G79" i="3"/>
  <c r="G95" i="3"/>
  <c r="G111" i="3"/>
  <c r="G127" i="3"/>
  <c r="G143" i="3"/>
  <c r="G159" i="3"/>
  <c r="G175" i="3"/>
  <c r="G191" i="3"/>
  <c r="G207" i="3"/>
  <c r="G223" i="3"/>
  <c r="G239" i="3"/>
  <c r="G255" i="3"/>
  <c r="G271" i="3"/>
  <c r="G287" i="3"/>
  <c r="G303" i="3"/>
  <c r="G319" i="3"/>
  <c r="G335" i="3"/>
  <c r="G351" i="3"/>
  <c r="B25" i="3"/>
  <c r="B41" i="3"/>
  <c r="B57" i="3"/>
  <c r="B73" i="3"/>
  <c r="B89" i="3"/>
  <c r="B105" i="3"/>
  <c r="B121" i="3"/>
  <c r="B137" i="3"/>
  <c r="B153" i="3"/>
  <c r="B169" i="3"/>
  <c r="B185" i="3"/>
  <c r="B201" i="3"/>
  <c r="B217" i="3"/>
  <c r="B233" i="3"/>
  <c r="B249" i="3"/>
  <c r="B265" i="3"/>
  <c r="B313" i="3"/>
  <c r="B11" i="8"/>
  <c r="B15" i="7"/>
  <c r="G32" i="4"/>
  <c r="H32" i="4" s="1"/>
  <c r="G160" i="4"/>
  <c r="G369" i="1"/>
  <c r="G98" i="1"/>
  <c r="G226" i="1"/>
  <c r="H226" i="1" s="1"/>
  <c r="G338" i="1"/>
  <c r="B49" i="1"/>
  <c r="B80" i="1"/>
  <c r="B106" i="1"/>
  <c r="B122" i="1"/>
  <c r="B138" i="1"/>
  <c r="B154" i="1"/>
  <c r="B170" i="1"/>
  <c r="B186" i="1"/>
  <c r="B202" i="1"/>
  <c r="B218" i="1"/>
  <c r="B234" i="1"/>
  <c r="B250" i="1"/>
  <c r="B266" i="1"/>
  <c r="B282" i="1"/>
  <c r="B298" i="1"/>
  <c r="B314" i="1"/>
  <c r="B330" i="1"/>
  <c r="B346" i="1"/>
  <c r="G20" i="13"/>
  <c r="B19" i="13"/>
  <c r="G16" i="3"/>
  <c r="G32" i="3"/>
  <c r="G48" i="3"/>
  <c r="G64" i="3"/>
  <c r="G80" i="3"/>
  <c r="G96" i="3"/>
  <c r="G112" i="3"/>
  <c r="G128" i="3"/>
  <c r="G144" i="3"/>
  <c r="G160" i="3"/>
  <c r="G176" i="3"/>
  <c r="G192" i="3"/>
  <c r="G208" i="3"/>
  <c r="G224" i="3"/>
  <c r="G240" i="3"/>
  <c r="G256" i="3"/>
  <c r="G272" i="3"/>
  <c r="G288" i="3"/>
  <c r="G304" i="3"/>
  <c r="G320" i="3"/>
  <c r="G336" i="3"/>
  <c r="G352" i="3"/>
  <c r="B26" i="3"/>
  <c r="B42" i="3"/>
  <c r="B58" i="3"/>
  <c r="B74" i="3"/>
  <c r="B90" i="3"/>
  <c r="B106" i="3"/>
  <c r="B122" i="3"/>
  <c r="B138" i="3"/>
  <c r="B154" i="3"/>
  <c r="B170" i="3"/>
  <c r="B186" i="3"/>
  <c r="B202" i="3"/>
  <c r="B218" i="3"/>
  <c r="B234" i="3"/>
  <c r="B250" i="3"/>
  <c r="B266" i="3"/>
  <c r="B282" i="3"/>
  <c r="G121" i="8"/>
  <c r="G17" i="5"/>
  <c r="B8" i="7"/>
  <c r="G175" i="4"/>
  <c r="B358" i="1"/>
  <c r="G113" i="1"/>
  <c r="G241" i="1"/>
  <c r="B10" i="1"/>
  <c r="B50" i="1"/>
  <c r="B81" i="1"/>
  <c r="B107" i="1"/>
  <c r="B123" i="1"/>
  <c r="B139" i="1"/>
  <c r="B155" i="1"/>
  <c r="B171" i="1"/>
  <c r="B187" i="1"/>
  <c r="B203" i="1"/>
  <c r="B219" i="1"/>
  <c r="B235" i="1"/>
  <c r="B251" i="1"/>
  <c r="B267" i="1"/>
  <c r="B283" i="1"/>
  <c r="B299" i="1"/>
  <c r="B315" i="1"/>
  <c r="B331" i="1"/>
  <c r="B347" i="1"/>
  <c r="G21" i="13"/>
  <c r="B20" i="13"/>
  <c r="G17" i="3"/>
  <c r="G33" i="3"/>
  <c r="G49" i="3"/>
  <c r="G65" i="3"/>
  <c r="G81" i="3"/>
  <c r="G97" i="3"/>
  <c r="G113" i="3"/>
  <c r="G129" i="3"/>
  <c r="G145" i="3"/>
  <c r="G161" i="3"/>
  <c r="G177" i="3"/>
  <c r="G193" i="3"/>
  <c r="G209" i="3"/>
  <c r="G225" i="3"/>
  <c r="G241" i="3"/>
  <c r="G257" i="3"/>
  <c r="G273" i="3"/>
  <c r="G289" i="3"/>
  <c r="G305" i="3"/>
  <c r="G321" i="3"/>
  <c r="G337" i="3"/>
  <c r="G353" i="3"/>
  <c r="B27" i="3"/>
  <c r="B43" i="3"/>
  <c r="B59" i="3"/>
  <c r="B75" i="3"/>
  <c r="B91" i="3"/>
  <c r="B107" i="3"/>
  <c r="B123" i="3"/>
  <c r="B139" i="3"/>
  <c r="B155" i="3"/>
  <c r="B171" i="3"/>
  <c r="B187" i="3"/>
  <c r="B203" i="3"/>
  <c r="B172" i="1"/>
  <c r="G50" i="3"/>
  <c r="G306" i="3"/>
  <c r="B219" i="3"/>
  <c r="B316" i="3"/>
  <c r="G217" i="4"/>
  <c r="B323" i="3"/>
  <c r="B330" i="3"/>
  <c r="B210" i="4"/>
  <c r="B268" i="3"/>
  <c r="G290" i="3"/>
  <c r="G18" i="5"/>
  <c r="B188" i="1"/>
  <c r="G66" i="3"/>
  <c r="G322" i="3"/>
  <c r="B220" i="3"/>
  <c r="B322" i="3"/>
  <c r="G218" i="4"/>
  <c r="B235" i="3"/>
  <c r="G226" i="4"/>
  <c r="B332" i="3"/>
  <c r="B223" i="4"/>
  <c r="B7" i="7"/>
  <c r="B204" i="1"/>
  <c r="G82" i="3"/>
  <c r="G338" i="3"/>
  <c r="G225" i="4"/>
  <c r="B76" i="3"/>
  <c r="B220" i="1"/>
  <c r="G98" i="3"/>
  <c r="G354" i="3"/>
  <c r="B236" i="3"/>
  <c r="B252" i="3"/>
  <c r="B339" i="3"/>
  <c r="B283" i="3"/>
  <c r="B316" i="1"/>
  <c r="B236" i="1"/>
  <c r="G114" i="3"/>
  <c r="B28" i="3"/>
  <c r="B251" i="3"/>
  <c r="B331" i="3"/>
  <c r="B216" i="4"/>
  <c r="B346" i="3"/>
  <c r="B252" i="1"/>
  <c r="G130" i="3"/>
  <c r="B44" i="3"/>
  <c r="B92" i="3"/>
  <c r="B224" i="4"/>
  <c r="G194" i="3"/>
  <c r="B284" i="3"/>
  <c r="B347" i="3"/>
  <c r="B290" i="3"/>
  <c r="B140" i="3"/>
  <c r="B298" i="3"/>
  <c r="B354" i="3"/>
  <c r="G242" i="3"/>
  <c r="B156" i="3"/>
  <c r="G258" i="3"/>
  <c r="B204" i="3"/>
  <c r="B359" i="1"/>
  <c r="B268" i="1"/>
  <c r="G146" i="3"/>
  <c r="B60" i="3"/>
  <c r="B267" i="3"/>
  <c r="B338" i="3"/>
  <c r="B217" i="4"/>
  <c r="G114" i="1"/>
  <c r="B284" i="1"/>
  <c r="G162" i="3"/>
  <c r="B108" i="3"/>
  <c r="B225" i="4"/>
  <c r="B348" i="3"/>
  <c r="B355" i="3"/>
  <c r="B300" i="3"/>
  <c r="B315" i="3"/>
  <c r="G242" i="1"/>
  <c r="H242" i="1" s="1"/>
  <c r="B300" i="1"/>
  <c r="G178" i="3"/>
  <c r="B11" i="1"/>
  <c r="B51" i="1"/>
  <c r="B332" i="1"/>
  <c r="G210" i="3"/>
  <c r="B124" i="3"/>
  <c r="B226" i="4"/>
  <c r="B21" i="13"/>
  <c r="B82" i="1"/>
  <c r="B348" i="1"/>
  <c r="G226" i="3"/>
  <c r="B299" i="3"/>
  <c r="B13" i="3"/>
  <c r="G211" i="4"/>
  <c r="B108" i="1"/>
  <c r="G22" i="13"/>
  <c r="B172" i="3"/>
  <c r="B124" i="1"/>
  <c r="B140" i="1"/>
  <c r="G18" i="3"/>
  <c r="G274" i="3"/>
  <c r="B188" i="3"/>
  <c r="B314" i="3"/>
  <c r="G210" i="4"/>
  <c r="B156" i="1"/>
  <c r="G34" i="3"/>
  <c r="G227" i="4"/>
  <c r="H227" i="4" s="1"/>
  <c r="B227" i="4"/>
  <c r="H130" i="1"/>
  <c r="H339" i="3" l="1"/>
  <c r="H340" i="3"/>
  <c r="H341" i="3"/>
  <c r="H342" i="3"/>
  <c r="H278" i="3"/>
  <c r="H272" i="3"/>
  <c r="H273" i="3"/>
  <c r="H237" i="3"/>
  <c r="H231" i="3"/>
  <c r="H232" i="3"/>
  <c r="E137" i="8" l="1"/>
  <c r="E136" i="8"/>
  <c r="E35" i="1"/>
  <c r="E32" i="1"/>
  <c r="E29" i="1"/>
  <c r="E26" i="1"/>
  <c r="E23" i="1"/>
  <c r="E14" i="1"/>
  <c r="E11" i="1"/>
  <c r="E38" i="1"/>
  <c r="G137" i="8" l="1"/>
  <c r="B137" i="8"/>
  <c r="G136" i="8"/>
  <c r="B136" i="8"/>
  <c r="H32" i="1"/>
  <c r="H23" i="1"/>
  <c r="H26" i="1"/>
  <c r="H29" i="1"/>
  <c r="H35" i="1"/>
  <c r="H38" i="1"/>
  <c r="E202" i="4"/>
  <c r="E203" i="4"/>
  <c r="E89" i="8"/>
  <c r="E90" i="8"/>
  <c r="E91" i="8"/>
  <c r="E60" i="8"/>
  <c r="E61" i="8"/>
  <c r="E62" i="8"/>
  <c r="E63" i="8"/>
  <c r="E64" i="8"/>
  <c r="E111" i="4"/>
  <c r="E112" i="4"/>
  <c r="E19" i="1"/>
  <c r="E20" i="1"/>
  <c r="E21" i="1"/>
  <c r="E22" i="1"/>
  <c r="E47" i="8"/>
  <c r="E44" i="8"/>
  <c r="E41" i="8"/>
  <c r="E38" i="8"/>
  <c r="E56" i="8"/>
  <c r="E53" i="8"/>
  <c r="E50" i="8"/>
  <c r="E59" i="8"/>
  <c r="E32" i="8"/>
  <c r="E33" i="8"/>
  <c r="E34" i="8"/>
  <c r="E35" i="8"/>
  <c r="E74" i="8"/>
  <c r="E75" i="8"/>
  <c r="E76" i="8"/>
  <c r="E77" i="8"/>
  <c r="E45" i="5"/>
  <c r="E44" i="5"/>
  <c r="E42" i="5"/>
  <c r="E41" i="5"/>
  <c r="E37" i="5"/>
  <c r="E31" i="5"/>
  <c r="E32" i="5"/>
  <c r="E33" i="5"/>
  <c r="E34" i="5"/>
  <c r="E35" i="5"/>
  <c r="E28" i="5"/>
  <c r="E29" i="5"/>
  <c r="E22" i="5"/>
  <c r="E23" i="5"/>
  <c r="E24" i="5"/>
  <c r="E25" i="5"/>
  <c r="E26" i="5"/>
  <c r="E17" i="5"/>
  <c r="E18" i="5"/>
  <c r="E15" i="5"/>
  <c r="E10" i="5"/>
  <c r="E9" i="5"/>
  <c r="E8" i="5"/>
  <c r="E73" i="4"/>
  <c r="E97" i="4"/>
  <c r="E91" i="4"/>
  <c r="E79" i="4"/>
  <c r="E80" i="4"/>
  <c r="E85" i="4"/>
  <c r="E45" i="4"/>
  <c r="E66" i="4"/>
  <c r="E83" i="1"/>
  <c r="E110" i="1"/>
  <c r="E172" i="1"/>
  <c r="E189" i="1"/>
  <c r="G79" i="4" l="1"/>
  <c r="B79" i="4"/>
  <c r="B203" i="4"/>
  <c r="G203" i="4"/>
  <c r="G66" i="4"/>
  <c r="B66" i="4"/>
  <c r="G45" i="4"/>
  <c r="B45" i="4"/>
  <c r="B112" i="4"/>
  <c r="G112" i="4"/>
  <c r="G111" i="4"/>
  <c r="B111" i="4"/>
  <c r="B73" i="4"/>
  <c r="G73" i="4"/>
  <c r="G202" i="4"/>
  <c r="B202" i="4"/>
  <c r="G85" i="4"/>
  <c r="B85" i="4"/>
  <c r="B80" i="4"/>
  <c r="G80" i="4"/>
  <c r="B91" i="4"/>
  <c r="G91" i="4"/>
  <c r="B97" i="4"/>
  <c r="G97" i="4"/>
  <c r="B50" i="8"/>
  <c r="G50" i="8"/>
  <c r="G90" i="8"/>
  <c r="B90" i="8"/>
  <c r="G91" i="8"/>
  <c r="B91" i="8"/>
  <c r="G64" i="8"/>
  <c r="B64" i="8"/>
  <c r="G59" i="8"/>
  <c r="B59" i="8"/>
  <c r="B60" i="8"/>
  <c r="G60" i="8"/>
  <c r="B74" i="8"/>
  <c r="G74" i="8"/>
  <c r="B33" i="8"/>
  <c r="G33" i="8"/>
  <c r="G63" i="8"/>
  <c r="B63" i="8"/>
  <c r="G61" i="8"/>
  <c r="B61" i="8"/>
  <c r="B56" i="8"/>
  <c r="G56" i="8"/>
  <c r="G89" i="8"/>
  <c r="B89" i="8"/>
  <c r="B47" i="8"/>
  <c r="G47" i="8"/>
  <c r="G75" i="8"/>
  <c r="B75" i="8"/>
  <c r="B35" i="8"/>
  <c r="G35" i="8"/>
  <c r="B32" i="8"/>
  <c r="G32" i="8"/>
  <c r="B62" i="8"/>
  <c r="G62" i="8"/>
  <c r="B53" i="8"/>
  <c r="G53" i="8"/>
  <c r="G38" i="8"/>
  <c r="B38" i="8"/>
  <c r="B41" i="8"/>
  <c r="G41" i="8"/>
  <c r="B44" i="8"/>
  <c r="G44" i="8"/>
  <c r="B77" i="8"/>
  <c r="G77" i="8"/>
  <c r="B76" i="8"/>
  <c r="G76" i="8"/>
  <c r="G34" i="8"/>
  <c r="B34" i="8"/>
  <c r="H189" i="1"/>
  <c r="H172" i="1"/>
  <c r="H110" i="1"/>
  <c r="H83" i="1"/>
  <c r="E273" i="1"/>
  <c r="E159" i="1"/>
  <c r="E257" i="1"/>
  <c r="E237" i="1"/>
  <c r="E319" i="1"/>
  <c r="E50" i="1"/>
  <c r="E337" i="1"/>
  <c r="E334" i="1"/>
  <c r="E333" i="1"/>
  <c r="E330" i="1"/>
  <c r="E327" i="1"/>
  <c r="E325" i="1"/>
  <c r="E332" i="1"/>
  <c r="E211" i="3"/>
  <c r="E217" i="3"/>
  <c r="A1823" i="17"/>
  <c r="A1822" i="17"/>
  <c r="A1821" i="17"/>
  <c r="F1820" i="17"/>
  <c r="A1820" i="17"/>
  <c r="F1819" i="17"/>
  <c r="A1819" i="17"/>
  <c r="F1818" i="17"/>
  <c r="A1818" i="17" s="1"/>
  <c r="F1817" i="17"/>
  <c r="A1817" i="17"/>
  <c r="F1816" i="17"/>
  <c r="A1816" i="17"/>
  <c r="F1815" i="17"/>
  <c r="A1815" i="17"/>
  <c r="F1814" i="17"/>
  <c r="A1814" i="17" s="1"/>
  <c r="F1813" i="17"/>
  <c r="A1813" i="17"/>
  <c r="F1812" i="17"/>
  <c r="A1812" i="17"/>
  <c r="F1811" i="17"/>
  <c r="A1811" i="17"/>
  <c r="F1810" i="17"/>
  <c r="A1810" i="17" s="1"/>
  <c r="F1809" i="17"/>
  <c r="A1809" i="17"/>
  <c r="F1808" i="17"/>
  <c r="A1808" i="17"/>
  <c r="F1807" i="17"/>
  <c r="A1807" i="17"/>
  <c r="F1806" i="17"/>
  <c r="A1806" i="17" s="1"/>
  <c r="F1805" i="17"/>
  <c r="A1805" i="17"/>
  <c r="F1804" i="17"/>
  <c r="A1804" i="17"/>
  <c r="F1803" i="17"/>
  <c r="A1803" i="17"/>
  <c r="F1802" i="17"/>
  <c r="A1802" i="17" s="1"/>
  <c r="F1801" i="17"/>
  <c r="A1801" i="17"/>
  <c r="F1800" i="17"/>
  <c r="A1800" i="17"/>
  <c r="F1799" i="17"/>
  <c r="A1799" i="17"/>
  <c r="F1798" i="17"/>
  <c r="A1798" i="17" s="1"/>
  <c r="F1797" i="17"/>
  <c r="A1797" i="17"/>
  <c r="F1796" i="17"/>
  <c r="A1796" i="17"/>
  <c r="F1795" i="17"/>
  <c r="A1795" i="17"/>
  <c r="F1794" i="17"/>
  <c r="A1794" i="17" s="1"/>
  <c r="F1793" i="17"/>
  <c r="A1793" i="17"/>
  <c r="F1792" i="17"/>
  <c r="A1792" i="17"/>
  <c r="F1791" i="17"/>
  <c r="A1791" i="17"/>
  <c r="F1790" i="17"/>
  <c r="A1790" i="17" s="1"/>
  <c r="F1789" i="17"/>
  <c r="A1789" i="17"/>
  <c r="F1788" i="17"/>
  <c r="A1788" i="17"/>
  <c r="F1787" i="17"/>
  <c r="A1787" i="17"/>
  <c r="F1786" i="17"/>
  <c r="A1786" i="17" s="1"/>
  <c r="F1785" i="17"/>
  <c r="A1785" i="17"/>
  <c r="F1784" i="17"/>
  <c r="A1784" i="17"/>
  <c r="F1783" i="17"/>
  <c r="A1783" i="17"/>
  <c r="F1782" i="17"/>
  <c r="A1782" i="17" s="1"/>
  <c r="F1781" i="17"/>
  <c r="A1781" i="17"/>
  <c r="F1780" i="17"/>
  <c r="A1780" i="17"/>
  <c r="F1779" i="17"/>
  <c r="A1779" i="17"/>
  <c r="F1778" i="17"/>
  <c r="A1778" i="17" s="1"/>
  <c r="F1777" i="17"/>
  <c r="A1777" i="17"/>
  <c r="F1776" i="17"/>
  <c r="A1776" i="17"/>
  <c r="F1775" i="17"/>
  <c r="A1775" i="17"/>
  <c r="F1774" i="17"/>
  <c r="A1774" i="17" s="1"/>
  <c r="F1773" i="17"/>
  <c r="A1773" i="17"/>
  <c r="F1772" i="17"/>
  <c r="A1772" i="17"/>
  <c r="F1771" i="17"/>
  <c r="A1771" i="17"/>
  <c r="F1770" i="17"/>
  <c r="A1770" i="17" s="1"/>
  <c r="F1769" i="17"/>
  <c r="A1769" i="17"/>
  <c r="F1768" i="17"/>
  <c r="A1768" i="17"/>
  <c r="F1767" i="17"/>
  <c r="A1767" i="17"/>
  <c r="F1766" i="17"/>
  <c r="A1766" i="17" s="1"/>
  <c r="F1765" i="17"/>
  <c r="A1765" i="17"/>
  <c r="F1764" i="17"/>
  <c r="A1764" i="17"/>
  <c r="F1763" i="17"/>
  <c r="A1763" i="17"/>
  <c r="F1762" i="17"/>
  <c r="A1762" i="17" s="1"/>
  <c r="F1761" i="17"/>
  <c r="A1761" i="17"/>
  <c r="F1760" i="17"/>
  <c r="A1760" i="17"/>
  <c r="F1759" i="17"/>
  <c r="A1759" i="17"/>
  <c r="F1758" i="17"/>
  <c r="A1758" i="17" s="1"/>
  <c r="F1757" i="17"/>
  <c r="A1757" i="17"/>
  <c r="F1756" i="17"/>
  <c r="A1756" i="17"/>
  <c r="F1755" i="17"/>
  <c r="A1755" i="17"/>
  <c r="F1754" i="17"/>
  <c r="A1754" i="17" s="1"/>
  <c r="F1753" i="17"/>
  <c r="A1753" i="17"/>
  <c r="F1752" i="17"/>
  <c r="A1752" i="17"/>
  <c r="F1751" i="17"/>
  <c r="A1751" i="17"/>
  <c r="F1750" i="17"/>
  <c r="A1750" i="17" s="1"/>
  <c r="F1749" i="17"/>
  <c r="A1749" i="17"/>
  <c r="F1748" i="17"/>
  <c r="A1748" i="17"/>
  <c r="F1747" i="17"/>
  <c r="A1747" i="17"/>
  <c r="F1746" i="17"/>
  <c r="A1746" i="17" s="1"/>
  <c r="F1745" i="17"/>
  <c r="A1745" i="17"/>
  <c r="F1744" i="17"/>
  <c r="A1744" i="17"/>
  <c r="F1743" i="17"/>
  <c r="A1743" i="17"/>
  <c r="F1742" i="17"/>
  <c r="A1742" i="17" s="1"/>
  <c r="F1741" i="17"/>
  <c r="A1741" i="17"/>
  <c r="F1740" i="17"/>
  <c r="A1740" i="17"/>
  <c r="F1739" i="17"/>
  <c r="A1739" i="17"/>
  <c r="F1738" i="17"/>
  <c r="A1738" i="17" s="1"/>
  <c r="F1737" i="17"/>
  <c r="A1737" i="17"/>
  <c r="F1736" i="17"/>
  <c r="A1736" i="17"/>
  <c r="F1735" i="17"/>
  <c r="A1735" i="17"/>
  <c r="F1734" i="17"/>
  <c r="A1734" i="17" s="1"/>
  <c r="F1733" i="17"/>
  <c r="A1733" i="17"/>
  <c r="F1732" i="17"/>
  <c r="A1732" i="17"/>
  <c r="F1731" i="17"/>
  <c r="A1731" i="17"/>
  <c r="F1730" i="17"/>
  <c r="A1730" i="17" s="1"/>
  <c r="F1729" i="17"/>
  <c r="A1729" i="17"/>
  <c r="F1728" i="17"/>
  <c r="A1728" i="17"/>
  <c r="F1727" i="17"/>
  <c r="A1727" i="17"/>
  <c r="F1726" i="17"/>
  <c r="A1726" i="17" s="1"/>
  <c r="F1725" i="17"/>
  <c r="A1725" i="17"/>
  <c r="F1724" i="17"/>
  <c r="A1724" i="17"/>
  <c r="F1723" i="17"/>
  <c r="A1723" i="17"/>
  <c r="F1722" i="17"/>
  <c r="A1722" i="17" s="1"/>
  <c r="F1721" i="17"/>
  <c r="A1721" i="17"/>
  <c r="F1720" i="17"/>
  <c r="A1720" i="17"/>
  <c r="F1719" i="17"/>
  <c r="A1719" i="17"/>
  <c r="F1718" i="17"/>
  <c r="A1718" i="17" s="1"/>
  <c r="F1717" i="17"/>
  <c r="A1717" i="17"/>
  <c r="F1716" i="17"/>
  <c r="A1716" i="17"/>
  <c r="F1715" i="17"/>
  <c r="A1715" i="17"/>
  <c r="F1714" i="17"/>
  <c r="A1714" i="17" s="1"/>
  <c r="F1713" i="17"/>
  <c r="A1713" i="17"/>
  <c r="F1712" i="17"/>
  <c r="A1712" i="17"/>
  <c r="F1711" i="17"/>
  <c r="A1711" i="17"/>
  <c r="F1710" i="17"/>
  <c r="A1710" i="17" s="1"/>
  <c r="F1709" i="17"/>
  <c r="A1709" i="17"/>
  <c r="F1708" i="17"/>
  <c r="A1708" i="17"/>
  <c r="F1707" i="17"/>
  <c r="A1707" i="17"/>
  <c r="F1706" i="17"/>
  <c r="A1706" i="17" s="1"/>
  <c r="F1705" i="17"/>
  <c r="A1705" i="17"/>
  <c r="F1704" i="17"/>
  <c r="A1704" i="17"/>
  <c r="F1703" i="17"/>
  <c r="A1703" i="17"/>
  <c r="F1702" i="17"/>
  <c r="A1702" i="17" s="1"/>
  <c r="F1701" i="17"/>
  <c r="A1701" i="17"/>
  <c r="F1700" i="17"/>
  <c r="A1700" i="17"/>
  <c r="F1699" i="17"/>
  <c r="A1699" i="17"/>
  <c r="F1698" i="17"/>
  <c r="A1698" i="17" s="1"/>
  <c r="F1697" i="17"/>
  <c r="A1697" i="17"/>
  <c r="F1696" i="17"/>
  <c r="A1696" i="17"/>
  <c r="F1695" i="17"/>
  <c r="A1695" i="17"/>
  <c r="F1694" i="17"/>
  <c r="A1694" i="17" s="1"/>
  <c r="F1693" i="17"/>
  <c r="A1693" i="17"/>
  <c r="F1692" i="17"/>
  <c r="A1692" i="17"/>
  <c r="F1691" i="17"/>
  <c r="A1691" i="17"/>
  <c r="F1690" i="17"/>
  <c r="A1690" i="17" s="1"/>
  <c r="F1689" i="17"/>
  <c r="A1689" i="17"/>
  <c r="F1688" i="17"/>
  <c r="A1688" i="17"/>
  <c r="F1687" i="17"/>
  <c r="A1687" i="17"/>
  <c r="F1686" i="17"/>
  <c r="A1686" i="17" s="1"/>
  <c r="F1685" i="17"/>
  <c r="A1685" i="17"/>
  <c r="F1684" i="17"/>
  <c r="A1684" i="17"/>
  <c r="F1683" i="17"/>
  <c r="A1683" i="17"/>
  <c r="F1682" i="17"/>
  <c r="A1682" i="17" s="1"/>
  <c r="F1681" i="17"/>
  <c r="A1681" i="17"/>
  <c r="F1680" i="17"/>
  <c r="A1680" i="17"/>
  <c r="F1679" i="17"/>
  <c r="A1679" i="17"/>
  <c r="F1678" i="17"/>
  <c r="A1678" i="17" s="1"/>
  <c r="F1677" i="17"/>
  <c r="A1677" i="17"/>
  <c r="F1676" i="17"/>
  <c r="A1676" i="17"/>
  <c r="F1675" i="17"/>
  <c r="A1675" i="17"/>
  <c r="F1674" i="17"/>
  <c r="A1674" i="17" s="1"/>
  <c r="F1673" i="17"/>
  <c r="A1673" i="17"/>
  <c r="F1672" i="17"/>
  <c r="A1672" i="17"/>
  <c r="F1671" i="17"/>
  <c r="A1671" i="17"/>
  <c r="F1670" i="17"/>
  <c r="A1670" i="17" s="1"/>
  <c r="F1669" i="17"/>
  <c r="A1669" i="17"/>
  <c r="F1668" i="17"/>
  <c r="A1668" i="17"/>
  <c r="F1667" i="17"/>
  <c r="A1667" i="17"/>
  <c r="F1666" i="17"/>
  <c r="A1666" i="17" s="1"/>
  <c r="F1665" i="17"/>
  <c r="A1665" i="17"/>
  <c r="F1664" i="17"/>
  <c r="A1664" i="17"/>
  <c r="F1663" i="17"/>
  <c r="A1663" i="17"/>
  <c r="F1662" i="17"/>
  <c r="A1662" i="17" s="1"/>
  <c r="F1661" i="17"/>
  <c r="A1661" i="17"/>
  <c r="F1660" i="17"/>
  <c r="A1660" i="17"/>
  <c r="F1659" i="17"/>
  <c r="A1659" i="17"/>
  <c r="F1658" i="17"/>
  <c r="A1658" i="17" s="1"/>
  <c r="F1657" i="17"/>
  <c r="A1657" i="17"/>
  <c r="F1656" i="17"/>
  <c r="A1656" i="17"/>
  <c r="F1655" i="17"/>
  <c r="A1655" i="17"/>
  <c r="F1654" i="17"/>
  <c r="A1654" i="17" s="1"/>
  <c r="F1653" i="17"/>
  <c r="A1653" i="17"/>
  <c r="F1652" i="17"/>
  <c r="A1652" i="17"/>
  <c r="F1651" i="17"/>
  <c r="A1651" i="17"/>
  <c r="F1650" i="17"/>
  <c r="A1650" i="17" s="1"/>
  <c r="F1649" i="17"/>
  <c r="A1649" i="17"/>
  <c r="F1648" i="17"/>
  <c r="A1648" i="17"/>
  <c r="F1647" i="17"/>
  <c r="A1647" i="17"/>
  <c r="F1646" i="17"/>
  <c r="A1646" i="17" s="1"/>
  <c r="F1645" i="17"/>
  <c r="A1645" i="17"/>
  <c r="F1644" i="17"/>
  <c r="A1644" i="17"/>
  <c r="F1643" i="17"/>
  <c r="A1643" i="17"/>
  <c r="F1642" i="17"/>
  <c r="A1642" i="17" s="1"/>
  <c r="F1641" i="17"/>
  <c r="A1641" i="17"/>
  <c r="F1640" i="17"/>
  <c r="A1640" i="17"/>
  <c r="F1639" i="17"/>
  <c r="A1639" i="17"/>
  <c r="F1638" i="17"/>
  <c r="A1638" i="17" s="1"/>
  <c r="F1637" i="17"/>
  <c r="A1637" i="17"/>
  <c r="F1636" i="17"/>
  <c r="A1636" i="17"/>
  <c r="F1635" i="17"/>
  <c r="A1635" i="17"/>
  <c r="F1634" i="17"/>
  <c r="A1634" i="17" s="1"/>
  <c r="F1633" i="17"/>
  <c r="A1633" i="17"/>
  <c r="F1632" i="17"/>
  <c r="A1632" i="17"/>
  <c r="F1631" i="17"/>
  <c r="A1631" i="17"/>
  <c r="F1630" i="17"/>
  <c r="A1630" i="17" s="1"/>
  <c r="F1629" i="17"/>
  <c r="A1629" i="17"/>
  <c r="F1628" i="17"/>
  <c r="A1628" i="17"/>
  <c r="F1627" i="17"/>
  <c r="A1627" i="17"/>
  <c r="F1626" i="17"/>
  <c r="A1626" i="17" s="1"/>
  <c r="F1625" i="17"/>
  <c r="A1625" i="17"/>
  <c r="F1624" i="17"/>
  <c r="A1624" i="17"/>
  <c r="F1623" i="17"/>
  <c r="A1623" i="17"/>
  <c r="F1622" i="17"/>
  <c r="A1622" i="17" s="1"/>
  <c r="F1621" i="17"/>
  <c r="A1621" i="17"/>
  <c r="F1620" i="17"/>
  <c r="A1620" i="17"/>
  <c r="F1619" i="17"/>
  <c r="A1619" i="17"/>
  <c r="F1618" i="17"/>
  <c r="A1618" i="17" s="1"/>
  <c r="F1617" i="17"/>
  <c r="A1617" i="17"/>
  <c r="F1616" i="17"/>
  <c r="A1616" i="17"/>
  <c r="F1615" i="17"/>
  <c r="A1615" i="17"/>
  <c r="F1614" i="17"/>
  <c r="A1614" i="17" s="1"/>
  <c r="F1613" i="17"/>
  <c r="A1613" i="17"/>
  <c r="F1612" i="17"/>
  <c r="A1612" i="17"/>
  <c r="F1611" i="17"/>
  <c r="A1611" i="17"/>
  <c r="F1610" i="17"/>
  <c r="A1610" i="17" s="1"/>
  <c r="F1609" i="17"/>
  <c r="A1609" i="17"/>
  <c r="F1608" i="17"/>
  <c r="A1608" i="17"/>
  <c r="F1607" i="17"/>
  <c r="A1607" i="17"/>
  <c r="F1606" i="17"/>
  <c r="A1606" i="17" s="1"/>
  <c r="F1605" i="17"/>
  <c r="A1605" i="17"/>
  <c r="F1604" i="17"/>
  <c r="A1604" i="17"/>
  <c r="F1603" i="17"/>
  <c r="A1603" i="17"/>
  <c r="F1602" i="17"/>
  <c r="A1602" i="17" s="1"/>
  <c r="F1601" i="17"/>
  <c r="A1601" i="17"/>
  <c r="F1600" i="17"/>
  <c r="A1600" i="17"/>
  <c r="F1599" i="17"/>
  <c r="A1599" i="17"/>
  <c r="F1598" i="17"/>
  <c r="A1598" i="17" s="1"/>
  <c r="F1597" i="17"/>
  <c r="A1597" i="17"/>
  <c r="F1596" i="17"/>
  <c r="A1596" i="17"/>
  <c r="F1595" i="17"/>
  <c r="A1595" i="17"/>
  <c r="F1594" i="17"/>
  <c r="A1594" i="17" s="1"/>
  <c r="F1593" i="17"/>
  <c r="A1593" i="17"/>
  <c r="F1592" i="17"/>
  <c r="A1592" i="17"/>
  <c r="F1591" i="17"/>
  <c r="A1591" i="17"/>
  <c r="A1590" i="17"/>
  <c r="A1589" i="17"/>
  <c r="A1588" i="17"/>
  <c r="A1587" i="17"/>
  <c r="F1586" i="17"/>
  <c r="A1586" i="17"/>
  <c r="A1585" i="17"/>
  <c r="A1584" i="17"/>
  <c r="F1583" i="17"/>
  <c r="A1583" i="17" s="1"/>
  <c r="F1582" i="17"/>
  <c r="A1582" i="17"/>
  <c r="F1581" i="17"/>
  <c r="A1581" i="17"/>
  <c r="F1580" i="17"/>
  <c r="A1580" i="17"/>
  <c r="F1579" i="17"/>
  <c r="A1579" i="17" s="1"/>
  <c r="F1578" i="17"/>
  <c r="A1578" i="17"/>
  <c r="F1577" i="17"/>
  <c r="A1577" i="17"/>
  <c r="F1576" i="17"/>
  <c r="A1576" i="17"/>
  <c r="F1575" i="17"/>
  <c r="A1575" i="17" s="1"/>
  <c r="F1574" i="17"/>
  <c r="A1574" i="17"/>
  <c r="A1573" i="17"/>
  <c r="F1572" i="17"/>
  <c r="A1572" i="17" s="1"/>
  <c r="F1571" i="17"/>
  <c r="A1571" i="17"/>
  <c r="A1570" i="17"/>
  <c r="F1569" i="17"/>
  <c r="A1569" i="17"/>
  <c r="F1568" i="17"/>
  <c r="A1568" i="17"/>
  <c r="A1567" i="17"/>
  <c r="F1566" i="17"/>
  <c r="A1566" i="17"/>
  <c r="F1565" i="17"/>
  <c r="A1565" i="17" s="1"/>
  <c r="A1564" i="17"/>
  <c r="A1563" i="17"/>
  <c r="F1562" i="17"/>
  <c r="A1562" i="17" s="1"/>
  <c r="A1561" i="17"/>
  <c r="F1560" i="17"/>
  <c r="A1560" i="17" s="1"/>
  <c r="F1559" i="17"/>
  <c r="A1559" i="17"/>
  <c r="A1558" i="17"/>
  <c r="A1557" i="17"/>
  <c r="F1556" i="17"/>
  <c r="A1556" i="17"/>
  <c r="F1555" i="17"/>
  <c r="A1555" i="17" s="1"/>
  <c r="F1554" i="17"/>
  <c r="A1554" i="17"/>
  <c r="F1553" i="17"/>
  <c r="A1553" i="17"/>
  <c r="F1552" i="17"/>
  <c r="A1552" i="17"/>
  <c r="F1551" i="17"/>
  <c r="A1551" i="17" s="1"/>
  <c r="F1550" i="17"/>
  <c r="A1550" i="17"/>
  <c r="F1549" i="17"/>
  <c r="A1549" i="17"/>
  <c r="F1548" i="17"/>
  <c r="A1548" i="17"/>
  <c r="F1547" i="17"/>
  <c r="A1547" i="17" s="1"/>
  <c r="F1546" i="17"/>
  <c r="A1546" i="17"/>
  <c r="F1545" i="17"/>
  <c r="A1545" i="17"/>
  <c r="F1544" i="17"/>
  <c r="A1544" i="17"/>
  <c r="F1543" i="17"/>
  <c r="A1543" i="17" s="1"/>
  <c r="F1542" i="17"/>
  <c r="A1542" i="17"/>
  <c r="F1541" i="17"/>
  <c r="A1541" i="17"/>
  <c r="F1540" i="17"/>
  <c r="A1540" i="17"/>
  <c r="F1539" i="17"/>
  <c r="A1539" i="17" s="1"/>
  <c r="F1538" i="17"/>
  <c r="A1538" i="17"/>
  <c r="F1537" i="17"/>
  <c r="A1537" i="17"/>
  <c r="F1536" i="17"/>
  <c r="A1536" i="17"/>
  <c r="F1535" i="17"/>
  <c r="A1535" i="17" s="1"/>
  <c r="F1534" i="17"/>
  <c r="A1534" i="17"/>
  <c r="F1533" i="17"/>
  <c r="A1533" i="17"/>
  <c r="F1532" i="17"/>
  <c r="A1532" i="17"/>
  <c r="F1531" i="17"/>
  <c r="A1531" i="17" s="1"/>
  <c r="F1530" i="17"/>
  <c r="A1530" i="17"/>
  <c r="F1529" i="17"/>
  <c r="A1529" i="17"/>
  <c r="F1528" i="17"/>
  <c r="A1528" i="17"/>
  <c r="F1527" i="17"/>
  <c r="A1527" i="17" s="1"/>
  <c r="F1526" i="17"/>
  <c r="A1526" i="17"/>
  <c r="F1525" i="17"/>
  <c r="A1525" i="17"/>
  <c r="F1524" i="17"/>
  <c r="A1524" i="17"/>
  <c r="F1523" i="17"/>
  <c r="A1523" i="17" s="1"/>
  <c r="F1522" i="17"/>
  <c r="A1522" i="17"/>
  <c r="F1521" i="17"/>
  <c r="A1521" i="17"/>
  <c r="F1520" i="17"/>
  <c r="A1520" i="17"/>
  <c r="F1519" i="17"/>
  <c r="A1519" i="17" s="1"/>
  <c r="F1518" i="17"/>
  <c r="A1518" i="17"/>
  <c r="F1517" i="17"/>
  <c r="A1517" i="17"/>
  <c r="F1516" i="17"/>
  <c r="A1516" i="17"/>
  <c r="F1515" i="17"/>
  <c r="A1515" i="17" s="1"/>
  <c r="F1514" i="17"/>
  <c r="A1514" i="17"/>
  <c r="F1513" i="17"/>
  <c r="A1513" i="17"/>
  <c r="F1512" i="17"/>
  <c r="A1512" i="17"/>
  <c r="F1511" i="17"/>
  <c r="A1511" i="17" s="1"/>
  <c r="F1510" i="17"/>
  <c r="A1510" i="17"/>
  <c r="F1509" i="17"/>
  <c r="A1509" i="17"/>
  <c r="F1508" i="17"/>
  <c r="A1508" i="17"/>
  <c r="F1507" i="17"/>
  <c r="A1507" i="17" s="1"/>
  <c r="F1506" i="17"/>
  <c r="A1506" i="17"/>
  <c r="F1505" i="17"/>
  <c r="A1505" i="17"/>
  <c r="F1504" i="17"/>
  <c r="A1504" i="17"/>
  <c r="F1503" i="17"/>
  <c r="A1503" i="17" s="1"/>
  <c r="F1502" i="17"/>
  <c r="A1502" i="17"/>
  <c r="F1501" i="17"/>
  <c r="A1501" i="17"/>
  <c r="F1500" i="17"/>
  <c r="A1500" i="17"/>
  <c r="F1499" i="17"/>
  <c r="A1499" i="17" s="1"/>
  <c r="F1498" i="17"/>
  <c r="A1498" i="17"/>
  <c r="F1497" i="17"/>
  <c r="A1497" i="17"/>
  <c r="F1496" i="17"/>
  <c r="A1496" i="17"/>
  <c r="F1495" i="17"/>
  <c r="A1495" i="17" s="1"/>
  <c r="F1494" i="17"/>
  <c r="A1494" i="17"/>
  <c r="F1493" i="17"/>
  <c r="A1493" i="17"/>
  <c r="F1492" i="17"/>
  <c r="A1492" i="17"/>
  <c r="F1491" i="17"/>
  <c r="A1491" i="17" s="1"/>
  <c r="F1490" i="17"/>
  <c r="A1490" i="17"/>
  <c r="F1489" i="17"/>
  <c r="A1489" i="17"/>
  <c r="F1488" i="17"/>
  <c r="A1488" i="17"/>
  <c r="F1487" i="17"/>
  <c r="A1487" i="17" s="1"/>
  <c r="F1486" i="17"/>
  <c r="A1486" i="17"/>
  <c r="F1485" i="17"/>
  <c r="A1485" i="17"/>
  <c r="F1484" i="17"/>
  <c r="A1484" i="17"/>
  <c r="F1483" i="17"/>
  <c r="A1483" i="17" s="1"/>
  <c r="F1482" i="17"/>
  <c r="A1482" i="17"/>
  <c r="F1481" i="17"/>
  <c r="A1481" i="17"/>
  <c r="F1480" i="17"/>
  <c r="A1480" i="17"/>
  <c r="F1479" i="17"/>
  <c r="A1479" i="17" s="1"/>
  <c r="F1478" i="17"/>
  <c r="A1478" i="17"/>
  <c r="F1477" i="17"/>
  <c r="A1477" i="17"/>
  <c r="F1476" i="17"/>
  <c r="A1476" i="17"/>
  <c r="F1475" i="17"/>
  <c r="A1475" i="17" s="1"/>
  <c r="F1474" i="17"/>
  <c r="A1474" i="17"/>
  <c r="F1473" i="17"/>
  <c r="A1473" i="17"/>
  <c r="F1472" i="17"/>
  <c r="A1472" i="17"/>
  <c r="F1471" i="17"/>
  <c r="A1471" i="17" s="1"/>
  <c r="F1470" i="17"/>
  <c r="A1470" i="17"/>
  <c r="F1469" i="17"/>
  <c r="A1469" i="17"/>
  <c r="F1468" i="17"/>
  <c r="A1468" i="17"/>
  <c r="F1467" i="17"/>
  <c r="A1467" i="17" s="1"/>
  <c r="F1466" i="17"/>
  <c r="A1466" i="17"/>
  <c r="F1465" i="17"/>
  <c r="A1465" i="17"/>
  <c r="F1464" i="17"/>
  <c r="A1464" i="17"/>
  <c r="F1463" i="17"/>
  <c r="A1463" i="17" s="1"/>
  <c r="F1462" i="17"/>
  <c r="A1462" i="17"/>
  <c r="F1461" i="17"/>
  <c r="A1461" i="17"/>
  <c r="F1460" i="17"/>
  <c r="A1460" i="17"/>
  <c r="F1459" i="17"/>
  <c r="A1459" i="17" s="1"/>
  <c r="F1458" i="17"/>
  <c r="A1458" i="17"/>
  <c r="F1457" i="17"/>
  <c r="A1457" i="17"/>
  <c r="F1456" i="17"/>
  <c r="A1456" i="17"/>
  <c r="F1455" i="17"/>
  <c r="A1455" i="17" s="1"/>
  <c r="F1454" i="17"/>
  <c r="A1454" i="17"/>
  <c r="F1453" i="17"/>
  <c r="A1453" i="17"/>
  <c r="F1452" i="17"/>
  <c r="A1452" i="17"/>
  <c r="F1451" i="17"/>
  <c r="A1451" i="17" s="1"/>
  <c r="F1450" i="17"/>
  <c r="A1450" i="17"/>
  <c r="F1449" i="17"/>
  <c r="A1449" i="17"/>
  <c r="F1448" i="17"/>
  <c r="A1448" i="17"/>
  <c r="F1447" i="17"/>
  <c r="A1447" i="17" s="1"/>
  <c r="F1446" i="17"/>
  <c r="A1446" i="17"/>
  <c r="F1445" i="17"/>
  <c r="A1445" i="17"/>
  <c r="F1444" i="17"/>
  <c r="A1444" i="17"/>
  <c r="F1443" i="17"/>
  <c r="A1443" i="17" s="1"/>
  <c r="F1442" i="17"/>
  <c r="A1442" i="17"/>
  <c r="F1441" i="17"/>
  <c r="A1441" i="17"/>
  <c r="F1440" i="17"/>
  <c r="A1440" i="17"/>
  <c r="F1439" i="17"/>
  <c r="A1439" i="17" s="1"/>
  <c r="F1438" i="17"/>
  <c r="A1438" i="17"/>
  <c r="F1437" i="17"/>
  <c r="A1437" i="17"/>
  <c r="F1436" i="17"/>
  <c r="A1436" i="17"/>
  <c r="F1435" i="17"/>
  <c r="A1435" i="17" s="1"/>
  <c r="F1434" i="17"/>
  <c r="A1434" i="17"/>
  <c r="F1433" i="17"/>
  <c r="A1433" i="17"/>
  <c r="F1432" i="17"/>
  <c r="A1432" i="17"/>
  <c r="F1431" i="17"/>
  <c r="A1431" i="17" s="1"/>
  <c r="F1430" i="17"/>
  <c r="A1430" i="17"/>
  <c r="F1429" i="17"/>
  <c r="A1429" i="17"/>
  <c r="F1428" i="17"/>
  <c r="A1428" i="17"/>
  <c r="F1427" i="17"/>
  <c r="A1427" i="17" s="1"/>
  <c r="F1426" i="17"/>
  <c r="A1426" i="17"/>
  <c r="F1425" i="17"/>
  <c r="A1425" i="17"/>
  <c r="F1424" i="17"/>
  <c r="A1424" i="17"/>
  <c r="F1423" i="17"/>
  <c r="A1423" i="17"/>
  <c r="F1422" i="17"/>
  <c r="A1422" i="17"/>
  <c r="F1421" i="17"/>
  <c r="A1421" i="17"/>
  <c r="F1420" i="17"/>
  <c r="A1420" i="17"/>
  <c r="F1419" i="17"/>
  <c r="A1419" i="17"/>
  <c r="F1418" i="17"/>
  <c r="A1418" i="17"/>
  <c r="F1417" i="17"/>
  <c r="A1417" i="17"/>
  <c r="F1416" i="17"/>
  <c r="A1416" i="17"/>
  <c r="F1415" i="17"/>
  <c r="A1415" i="17"/>
  <c r="F1414" i="17"/>
  <c r="A1414" i="17"/>
  <c r="F1413" i="17"/>
  <c r="A1413" i="17"/>
  <c r="F1412" i="17"/>
  <c r="A1412" i="17"/>
  <c r="F1411" i="17"/>
  <c r="A1411" i="17"/>
  <c r="F1410" i="17"/>
  <c r="A1410" i="17"/>
  <c r="F1409" i="17"/>
  <c r="A1409" i="17"/>
  <c r="F1408" i="17"/>
  <c r="A1408" i="17"/>
  <c r="F1407" i="17"/>
  <c r="A1407" i="17"/>
  <c r="F1406" i="17"/>
  <c r="A1406" i="17"/>
  <c r="F1405" i="17"/>
  <c r="A1405" i="17"/>
  <c r="F1404" i="17"/>
  <c r="A1404" i="17"/>
  <c r="F1403" i="17"/>
  <c r="A1403" i="17"/>
  <c r="F1402" i="17"/>
  <c r="A1402" i="17"/>
  <c r="F1401" i="17"/>
  <c r="A1401" i="17"/>
  <c r="F1400" i="17"/>
  <c r="A1400" i="17"/>
  <c r="F1399" i="17"/>
  <c r="A1399" i="17"/>
  <c r="F1398" i="17"/>
  <c r="A1398" i="17"/>
  <c r="F1397" i="17"/>
  <c r="A1397" i="17"/>
  <c r="F1396" i="17"/>
  <c r="A1396" i="17"/>
  <c r="F1395" i="17"/>
  <c r="A1395" i="17"/>
  <c r="F1394" i="17"/>
  <c r="A1394" i="17"/>
  <c r="F1393" i="17"/>
  <c r="A1393" i="17"/>
  <c r="F1392" i="17"/>
  <c r="A1392" i="17"/>
  <c r="F1391" i="17"/>
  <c r="A1391" i="17"/>
  <c r="F1390" i="17"/>
  <c r="A1390" i="17"/>
  <c r="F1389" i="17"/>
  <c r="A1389" i="17"/>
  <c r="F1388" i="17"/>
  <c r="A1388" i="17"/>
  <c r="F1387" i="17"/>
  <c r="A1387" i="17"/>
  <c r="F1386" i="17"/>
  <c r="A1386" i="17"/>
  <c r="F1385" i="17"/>
  <c r="A1385" i="17"/>
  <c r="F1384" i="17"/>
  <c r="A1384" i="17"/>
  <c r="F1383" i="17"/>
  <c r="A1383" i="17"/>
  <c r="F1382" i="17"/>
  <c r="A1382" i="17"/>
  <c r="F1381" i="17"/>
  <c r="A1381" i="17"/>
  <c r="F1380" i="17"/>
  <c r="A1380" i="17"/>
  <c r="F1379" i="17"/>
  <c r="A1379" i="17"/>
  <c r="F1378" i="17"/>
  <c r="A1378" i="17"/>
  <c r="F1377" i="17"/>
  <c r="A1377" i="17"/>
  <c r="F1376" i="17"/>
  <c r="A1376" i="17"/>
  <c r="F1375" i="17"/>
  <c r="A1375" i="17"/>
  <c r="F1374" i="17"/>
  <c r="A1374" i="17"/>
  <c r="F1373" i="17"/>
  <c r="A1373" i="17"/>
  <c r="F1372" i="17"/>
  <c r="A1372" i="17"/>
  <c r="F1371" i="17"/>
  <c r="A1371" i="17"/>
  <c r="F1370" i="17"/>
  <c r="A1370" i="17"/>
  <c r="F1369" i="17"/>
  <c r="A1369" i="17"/>
  <c r="F1368" i="17"/>
  <c r="A1368" i="17"/>
  <c r="F1367" i="17"/>
  <c r="A1367" i="17"/>
  <c r="F1366" i="17"/>
  <c r="A1366" i="17"/>
  <c r="F1365" i="17"/>
  <c r="A1365" i="17"/>
  <c r="F1364" i="17"/>
  <c r="A1364" i="17"/>
  <c r="F1363" i="17"/>
  <c r="A1363" i="17"/>
  <c r="F1362" i="17"/>
  <c r="A1362" i="17"/>
  <c r="F1361" i="17"/>
  <c r="A1361" i="17"/>
  <c r="F1360" i="17"/>
  <c r="A1360" i="17"/>
  <c r="F1359" i="17"/>
  <c r="A1359" i="17"/>
  <c r="F1358" i="17"/>
  <c r="A1358" i="17"/>
  <c r="F1357" i="17"/>
  <c r="A1357" i="17"/>
  <c r="F1356" i="17"/>
  <c r="A1356" i="17"/>
  <c r="F1355" i="17"/>
  <c r="A1355" i="17"/>
  <c r="F1354" i="17"/>
  <c r="A1354" i="17"/>
  <c r="F1353" i="17"/>
  <c r="A1353" i="17"/>
  <c r="F1352" i="17"/>
  <c r="A1352" i="17"/>
  <c r="F1351" i="17"/>
  <c r="A1351" i="17"/>
  <c r="F1350" i="17"/>
  <c r="A1350" i="17"/>
  <c r="F1349" i="17"/>
  <c r="A1349" i="17"/>
  <c r="F1348" i="17"/>
  <c r="A1348" i="17"/>
  <c r="F1347" i="17"/>
  <c r="A1347" i="17"/>
  <c r="F1346" i="17"/>
  <c r="A1346" i="17"/>
  <c r="F1345" i="17"/>
  <c r="A1345" i="17"/>
  <c r="F1344" i="17"/>
  <c r="A1344" i="17"/>
  <c r="F1343" i="17"/>
  <c r="A1343" i="17"/>
  <c r="F1342" i="17"/>
  <c r="A1342" i="17"/>
  <c r="F1341" i="17"/>
  <c r="A1341" i="17"/>
  <c r="F1340" i="17"/>
  <c r="A1340" i="17"/>
  <c r="F1339" i="17"/>
  <c r="A1339" i="17"/>
  <c r="F1338" i="17"/>
  <c r="A1338" i="17"/>
  <c r="F1337" i="17"/>
  <c r="A1337" i="17"/>
  <c r="F1336" i="17"/>
  <c r="A1336" i="17"/>
  <c r="F1335" i="17"/>
  <c r="A1335" i="17"/>
  <c r="F1334" i="17"/>
  <c r="A1334" i="17"/>
  <c r="F1333" i="17"/>
  <c r="A1333" i="17"/>
  <c r="F1332" i="17"/>
  <c r="A1332" i="17"/>
  <c r="F1331" i="17"/>
  <c r="A1331" i="17"/>
  <c r="F1330" i="17"/>
  <c r="A1330" i="17"/>
  <c r="F1329" i="17"/>
  <c r="A1329" i="17"/>
  <c r="F1328" i="17"/>
  <c r="A1328" i="17"/>
  <c r="F1327" i="17"/>
  <c r="A1327" i="17"/>
  <c r="F1326" i="17"/>
  <c r="A1326" i="17"/>
  <c r="F1325" i="17"/>
  <c r="A1325" i="17"/>
  <c r="F1324" i="17"/>
  <c r="A1324" i="17"/>
  <c r="F1323" i="17"/>
  <c r="A1323" i="17"/>
  <c r="F1322" i="17"/>
  <c r="A1322" i="17"/>
  <c r="F1321" i="17"/>
  <c r="A1321" i="17"/>
  <c r="F1320" i="17"/>
  <c r="A1320" i="17"/>
  <c r="F1319" i="17"/>
  <c r="A1319" i="17"/>
  <c r="F1318" i="17"/>
  <c r="A1318" i="17"/>
  <c r="F1317" i="17"/>
  <c r="A1317" i="17"/>
  <c r="F1316" i="17"/>
  <c r="A1316" i="17"/>
  <c r="F1315" i="17"/>
  <c r="A1315" i="17"/>
  <c r="F1314" i="17"/>
  <c r="A1314" i="17"/>
  <c r="F1313" i="17"/>
  <c r="A1313" i="17"/>
  <c r="F1312" i="17"/>
  <c r="A1312" i="17"/>
  <c r="F1311" i="17"/>
  <c r="A1311" i="17"/>
  <c r="F1310" i="17"/>
  <c r="A1310" i="17"/>
  <c r="F1309" i="17"/>
  <c r="A1309" i="17"/>
  <c r="F1308" i="17"/>
  <c r="A1308" i="17"/>
  <c r="F1307" i="17"/>
  <c r="A1307" i="17"/>
  <c r="F1306" i="17"/>
  <c r="A1306" i="17"/>
  <c r="F1305" i="17"/>
  <c r="A1305" i="17"/>
  <c r="F1304" i="17"/>
  <c r="A1304" i="17"/>
  <c r="F1303" i="17"/>
  <c r="A1303" i="17"/>
  <c r="F1302" i="17"/>
  <c r="A1302" i="17"/>
  <c r="F1301" i="17"/>
  <c r="A1301" i="17"/>
  <c r="F1300" i="17"/>
  <c r="A1300" i="17"/>
  <c r="F1299" i="17"/>
  <c r="A1299" i="17"/>
  <c r="F1298" i="17"/>
  <c r="A1298" i="17"/>
  <c r="F1297" i="17"/>
  <c r="A1297" i="17"/>
  <c r="F1296" i="17"/>
  <c r="A1296" i="17"/>
  <c r="F1295" i="17"/>
  <c r="A1295" i="17"/>
  <c r="F1294" i="17"/>
  <c r="A1294" i="17"/>
  <c r="F1293" i="17"/>
  <c r="A1293" i="17"/>
  <c r="F1292" i="17"/>
  <c r="A1292" i="17"/>
  <c r="F1291" i="17"/>
  <c r="A1291" i="17"/>
  <c r="F1290" i="17"/>
  <c r="A1290" i="17"/>
  <c r="F1289" i="17"/>
  <c r="A1289" i="17"/>
  <c r="F1288" i="17"/>
  <c r="A1288" i="17"/>
  <c r="F1287" i="17"/>
  <c r="A1287" i="17"/>
  <c r="F1286" i="17"/>
  <c r="A1286" i="17"/>
  <c r="F1285" i="17"/>
  <c r="A1285" i="17"/>
  <c r="F1284" i="17"/>
  <c r="A1284" i="17"/>
  <c r="F1283" i="17"/>
  <c r="A1283" i="17"/>
  <c r="F1282" i="17"/>
  <c r="A1282" i="17"/>
  <c r="F1281" i="17"/>
  <c r="A1281" i="17"/>
  <c r="F1280" i="17"/>
  <c r="A1280" i="17"/>
  <c r="F1279" i="17"/>
  <c r="A1279" i="17"/>
  <c r="F1278" i="17"/>
  <c r="A1278" i="17"/>
  <c r="F1277" i="17"/>
  <c r="A1277" i="17"/>
  <c r="F1276" i="17"/>
  <c r="A1276" i="17"/>
  <c r="F1275" i="17"/>
  <c r="A1275" i="17"/>
  <c r="F1274" i="17"/>
  <c r="A1274" i="17"/>
  <c r="F1273" i="17"/>
  <c r="A1273" i="17"/>
  <c r="F1272" i="17"/>
  <c r="A1272" i="17"/>
  <c r="F1271" i="17"/>
  <c r="A1271" i="17"/>
  <c r="F1270" i="17"/>
  <c r="A1270" i="17"/>
  <c r="F1269" i="17"/>
  <c r="A1269" i="17"/>
  <c r="F1268" i="17"/>
  <c r="A1268" i="17"/>
  <c r="F1267" i="17"/>
  <c r="A1267" i="17"/>
  <c r="F1266" i="17"/>
  <c r="A1266" i="17"/>
  <c r="F1265" i="17"/>
  <c r="A1265" i="17"/>
  <c r="F1264" i="17"/>
  <c r="A1264" i="17"/>
  <c r="F1263" i="17"/>
  <c r="A1263" i="17"/>
  <c r="F1262" i="17"/>
  <c r="A1262" i="17"/>
  <c r="F1261" i="17"/>
  <c r="A1261" i="17"/>
  <c r="F1260" i="17"/>
  <c r="A1260" i="17"/>
  <c r="F1259" i="17"/>
  <c r="A1259" i="17"/>
  <c r="F1258" i="17"/>
  <c r="A1258" i="17"/>
  <c r="F1257" i="17"/>
  <c r="A1257" i="17"/>
  <c r="F1256" i="17"/>
  <c r="A1256" i="17"/>
  <c r="F1255" i="17"/>
  <c r="A1255" i="17"/>
  <c r="F1254" i="17"/>
  <c r="A1254" i="17"/>
  <c r="F1253" i="17"/>
  <c r="A1253" i="17"/>
  <c r="F1252" i="17"/>
  <c r="A1252" i="17"/>
  <c r="F1251" i="17"/>
  <c r="A1251" i="17"/>
  <c r="F1250" i="17"/>
  <c r="A1250" i="17"/>
  <c r="F1249" i="17"/>
  <c r="A1249" i="17"/>
  <c r="F1248" i="17"/>
  <c r="A1248" i="17"/>
  <c r="F1247" i="17"/>
  <c r="A1247" i="17"/>
  <c r="F1246" i="17"/>
  <c r="A1246" i="17"/>
  <c r="F1245" i="17"/>
  <c r="A1245" i="17"/>
  <c r="F1244" i="17"/>
  <c r="A1244" i="17"/>
  <c r="F1243" i="17"/>
  <c r="A1243" i="17"/>
  <c r="F1242" i="17"/>
  <c r="A1242" i="17"/>
  <c r="F1241" i="17"/>
  <c r="A1241" i="17"/>
  <c r="F1240" i="17"/>
  <c r="A1240" i="17"/>
  <c r="F1239" i="17"/>
  <c r="A1239" i="17"/>
  <c r="F1238" i="17"/>
  <c r="A1238" i="17"/>
  <c r="F1237" i="17"/>
  <c r="A1237" i="17"/>
  <c r="F1236" i="17"/>
  <c r="A1236" i="17"/>
  <c r="F1235" i="17"/>
  <c r="A1235" i="17"/>
  <c r="F1234" i="17"/>
  <c r="A1234" i="17"/>
  <c r="F1233" i="17"/>
  <c r="A1233" i="17"/>
  <c r="F1232" i="17"/>
  <c r="A1232" i="17"/>
  <c r="F1231" i="17"/>
  <c r="A1231" i="17"/>
  <c r="F1230" i="17"/>
  <c r="A1230" i="17"/>
  <c r="F1229" i="17"/>
  <c r="A1229" i="17"/>
  <c r="F1228" i="17"/>
  <c r="A1228" i="17"/>
  <c r="F1227" i="17"/>
  <c r="A1227" i="17"/>
  <c r="F1226" i="17"/>
  <c r="A1226" i="17"/>
  <c r="F1225" i="17"/>
  <c r="A1225" i="17"/>
  <c r="F1224" i="17"/>
  <c r="A1224" i="17"/>
  <c r="F1223" i="17"/>
  <c r="A1223" i="17"/>
  <c r="F1222" i="17"/>
  <c r="A1222" i="17"/>
  <c r="F1221" i="17"/>
  <c r="A1221" i="17"/>
  <c r="F1220" i="17"/>
  <c r="A1220" i="17"/>
  <c r="F1219" i="17"/>
  <c r="A1219" i="17"/>
  <c r="F1218" i="17"/>
  <c r="A1218" i="17"/>
  <c r="F1217" i="17"/>
  <c r="A1217" i="17"/>
  <c r="F1216" i="17"/>
  <c r="A1216" i="17"/>
  <c r="F1215" i="17"/>
  <c r="A1215" i="17"/>
  <c r="F1214" i="17"/>
  <c r="A1214" i="17"/>
  <c r="F1213" i="17"/>
  <c r="A1213" i="17"/>
  <c r="F1212" i="17"/>
  <c r="A1212" i="17"/>
  <c r="F1211" i="17"/>
  <c r="A1211" i="17"/>
  <c r="F1210" i="17"/>
  <c r="A1210" i="17"/>
  <c r="F1209" i="17"/>
  <c r="A1209" i="17"/>
  <c r="F1208" i="17"/>
  <c r="A1208" i="17"/>
  <c r="F1207" i="17"/>
  <c r="A1207" i="17"/>
  <c r="F1206" i="17"/>
  <c r="A1206" i="17"/>
  <c r="F1205" i="17"/>
  <c r="A1205" i="17"/>
  <c r="F1204" i="17"/>
  <c r="A1204" i="17"/>
  <c r="F1203" i="17"/>
  <c r="A1203" i="17"/>
  <c r="F1202" i="17"/>
  <c r="A1202" i="17"/>
  <c r="F1201" i="17"/>
  <c r="A1201" i="17"/>
  <c r="F1200" i="17"/>
  <c r="A1200" i="17"/>
  <c r="F1199" i="17"/>
  <c r="A1199" i="17"/>
  <c r="F1198" i="17"/>
  <c r="A1198" i="17"/>
  <c r="F1197" i="17"/>
  <c r="A1197" i="17"/>
  <c r="F1196" i="17"/>
  <c r="A1196" i="17"/>
  <c r="F1195" i="17"/>
  <c r="A1195" i="17"/>
  <c r="F1194" i="17"/>
  <c r="A1194" i="17"/>
  <c r="F1193" i="17"/>
  <c r="A1193" i="17"/>
  <c r="F1192" i="17"/>
  <c r="A1192" i="17"/>
  <c r="F1191" i="17"/>
  <c r="A1191" i="17"/>
  <c r="F1190" i="17"/>
  <c r="A1190" i="17"/>
  <c r="F1189" i="17"/>
  <c r="A1189" i="17"/>
  <c r="F1188" i="17"/>
  <c r="A1188" i="17"/>
  <c r="F1187" i="17"/>
  <c r="A1187" i="17"/>
  <c r="F1186" i="17"/>
  <c r="A1186" i="17"/>
  <c r="F1185" i="17"/>
  <c r="A1185" i="17"/>
  <c r="F1184" i="17"/>
  <c r="A1184" i="17"/>
  <c r="F1183" i="17"/>
  <c r="A1183" i="17"/>
  <c r="F1182" i="17"/>
  <c r="A1182" i="17"/>
  <c r="F1181" i="17"/>
  <c r="A1181" i="17"/>
  <c r="F1180" i="17"/>
  <c r="A1180" i="17"/>
  <c r="F1179" i="17"/>
  <c r="A1179" i="17"/>
  <c r="F1178" i="17"/>
  <c r="A1178" i="17"/>
  <c r="F1177" i="17"/>
  <c r="A1177" i="17"/>
  <c r="F1176" i="17"/>
  <c r="A1176" i="17"/>
  <c r="F1175" i="17"/>
  <c r="A1175" i="17"/>
  <c r="A1174" i="17"/>
  <c r="F1173" i="17"/>
  <c r="A1173" i="17" s="1"/>
  <c r="F1172" i="17"/>
  <c r="A1172" i="17" s="1"/>
  <c r="F1171" i="17"/>
  <c r="A1171" i="17" s="1"/>
  <c r="F1170" i="17"/>
  <c r="A1170" i="17" s="1"/>
  <c r="F1169" i="17"/>
  <c r="A1169" i="17" s="1"/>
  <c r="F1168" i="17"/>
  <c r="A1168" i="17" s="1"/>
  <c r="F1167" i="17"/>
  <c r="A1167" i="17"/>
  <c r="F1166" i="17"/>
  <c r="A1166" i="17" s="1"/>
  <c r="F1165" i="17"/>
  <c r="A1165" i="17" s="1"/>
  <c r="F1164" i="17"/>
  <c r="A1164" i="17" s="1"/>
  <c r="F1163" i="17"/>
  <c r="A1163" i="17" s="1"/>
  <c r="F1162" i="17"/>
  <c r="A1162" i="17" s="1"/>
  <c r="F1161" i="17"/>
  <c r="A1161" i="17" s="1"/>
  <c r="F1160" i="17"/>
  <c r="A1160" i="17" s="1"/>
  <c r="F1159" i="17"/>
  <c r="A1159" i="17"/>
  <c r="F1158" i="17"/>
  <c r="A1158" i="17" s="1"/>
  <c r="F1157" i="17"/>
  <c r="A1157" i="17" s="1"/>
  <c r="F1156" i="17"/>
  <c r="A1156" i="17" s="1"/>
  <c r="F1155" i="17"/>
  <c r="A1155" i="17" s="1"/>
  <c r="F1154" i="17"/>
  <c r="A1154" i="17" s="1"/>
  <c r="F1153" i="17"/>
  <c r="A1153" i="17" s="1"/>
  <c r="F1152" i="17"/>
  <c r="A1152" i="17" s="1"/>
  <c r="F1151" i="17"/>
  <c r="A1151" i="17"/>
  <c r="F1150" i="17"/>
  <c r="A1150" i="17" s="1"/>
  <c r="F1149" i="17"/>
  <c r="A1149" i="17" s="1"/>
  <c r="F1148" i="17"/>
  <c r="A1148" i="17" s="1"/>
  <c r="F1147" i="17"/>
  <c r="A1147" i="17" s="1"/>
  <c r="F1146" i="17"/>
  <c r="A1146" i="17" s="1"/>
  <c r="F1145" i="17"/>
  <c r="A1145" i="17" s="1"/>
  <c r="F1144" i="17"/>
  <c r="A1144" i="17" s="1"/>
  <c r="F1143" i="17"/>
  <c r="A1143" i="17"/>
  <c r="A1142" i="17"/>
  <c r="A1141" i="17"/>
  <c r="F1140" i="17"/>
  <c r="A1140" i="17" s="1"/>
  <c r="A1139" i="17"/>
  <c r="A1138" i="17"/>
  <c r="F1137" i="17"/>
  <c r="A1137" i="17" s="1"/>
  <c r="A1136" i="17"/>
  <c r="A1135" i="17"/>
  <c r="A1134" i="17"/>
  <c r="F1133" i="17"/>
  <c r="A1133" i="17"/>
  <c r="F1132" i="17"/>
  <c r="A1132" i="17"/>
  <c r="F1131" i="17"/>
  <c r="A1131" i="17"/>
  <c r="A1130" i="17"/>
  <c r="A1129" i="17"/>
  <c r="F1128" i="17"/>
  <c r="A1128" i="17"/>
  <c r="F1127" i="17"/>
  <c r="A1127" i="17"/>
  <c r="A1126" i="17"/>
  <c r="A1125" i="17"/>
  <c r="F1124" i="17"/>
  <c r="A1124" i="17"/>
  <c r="F1123" i="17"/>
  <c r="A1123" i="17"/>
  <c r="A1122" i="17"/>
  <c r="A1121" i="17"/>
  <c r="F1120" i="17"/>
  <c r="A1120" i="17"/>
  <c r="F1119" i="17"/>
  <c r="A1119" i="17"/>
  <c r="A1118" i="17"/>
  <c r="A1117" i="17"/>
  <c r="F1116" i="17"/>
  <c r="A1116" i="17"/>
  <c r="A1115" i="17"/>
  <c r="F1114" i="17"/>
  <c r="A1114" i="17" s="1"/>
  <c r="A1113" i="17"/>
  <c r="F1112" i="17"/>
  <c r="A1112" i="17"/>
  <c r="F1111" i="17"/>
  <c r="A1111" i="17"/>
  <c r="A1110" i="17"/>
  <c r="F1109" i="17"/>
  <c r="A1109" i="17" s="1"/>
  <c r="F1108" i="17"/>
  <c r="A1108" i="17" s="1"/>
  <c r="F1107" i="17"/>
  <c r="A1107" i="17" s="1"/>
  <c r="A1106" i="17"/>
  <c r="A1105" i="17"/>
  <c r="F1104" i="17"/>
  <c r="A1104" i="17" s="1"/>
  <c r="F1103" i="17"/>
  <c r="A1103" i="17" s="1"/>
  <c r="A1102" i="17"/>
  <c r="F1101" i="17"/>
  <c r="A1101" i="17"/>
  <c r="F1100" i="17"/>
  <c r="A1100" i="17"/>
  <c r="A1099" i="17"/>
  <c r="A1098" i="17"/>
  <c r="F1097" i="17"/>
  <c r="A1097" i="17"/>
  <c r="F1096" i="17"/>
  <c r="A1096" i="17"/>
  <c r="A1095" i="17"/>
  <c r="A1094" i="17"/>
  <c r="F1093" i="17"/>
  <c r="A1093" i="17"/>
  <c r="A1092" i="17"/>
  <c r="F1091" i="17"/>
  <c r="A1091" i="17" s="1"/>
  <c r="A1090" i="17"/>
  <c r="F1089" i="17"/>
  <c r="A1089" i="17" s="1"/>
  <c r="A1088" i="17"/>
  <c r="F1087" i="17"/>
  <c r="A1087" i="17" s="1"/>
  <c r="F1086" i="17"/>
  <c r="A1086" i="17" s="1"/>
  <c r="F1085" i="17"/>
  <c r="A1085" i="17"/>
  <c r="A1084" i="17"/>
  <c r="A1083" i="17"/>
  <c r="F1082" i="17"/>
  <c r="A1082" i="17" s="1"/>
  <c r="A1081" i="17"/>
  <c r="F1080" i="17"/>
  <c r="A1080" i="17"/>
  <c r="F1079" i="17"/>
  <c r="A1079" i="17"/>
  <c r="F1078" i="17"/>
  <c r="A1078" i="17"/>
  <c r="A1077" i="17"/>
  <c r="A1076" i="17"/>
  <c r="F1075" i="17"/>
  <c r="A1075" i="17"/>
  <c r="F1074" i="17"/>
  <c r="A1074" i="17"/>
  <c r="A1073" i="17"/>
  <c r="A1072" i="17"/>
  <c r="F1071" i="17"/>
  <c r="A1071" i="17"/>
  <c r="F1070" i="17"/>
  <c r="A1070" i="17"/>
  <c r="A1069" i="17"/>
  <c r="A1068" i="17"/>
  <c r="F1067" i="17"/>
  <c r="A1067" i="17"/>
  <c r="F1066" i="17"/>
  <c r="A1066" i="17"/>
  <c r="A1065" i="17"/>
  <c r="A1064" i="17"/>
  <c r="F1063" i="17"/>
  <c r="A1063" i="17"/>
  <c r="F1062" i="17"/>
  <c r="A1062" i="17"/>
  <c r="A1061" i="17"/>
  <c r="A1060" i="17"/>
  <c r="F1059" i="17"/>
  <c r="A1059" i="17"/>
  <c r="F1058" i="17"/>
  <c r="A1058" i="17"/>
  <c r="A1057" i="17"/>
  <c r="F1056" i="17"/>
  <c r="A1056" i="17" s="1"/>
  <c r="A1055" i="17"/>
  <c r="F1054" i="17"/>
  <c r="A1054" i="17"/>
  <c r="A1053" i="17"/>
  <c r="F1052" i="17"/>
  <c r="A1052" i="17" s="1"/>
  <c r="F1051" i="17"/>
  <c r="A1051" i="17" s="1"/>
  <c r="F1050" i="17"/>
  <c r="A1050" i="17" s="1"/>
  <c r="A1049" i="17"/>
  <c r="F1048" i="17"/>
  <c r="A1048" i="17"/>
  <c r="F1047" i="17"/>
  <c r="A1047" i="17"/>
  <c r="A1046" i="17"/>
  <c r="F1045" i="17"/>
  <c r="A1045" i="17" s="1"/>
  <c r="F1044" i="17"/>
  <c r="A1044" i="17"/>
  <c r="A1043" i="17"/>
  <c r="A1042" i="17"/>
  <c r="F1041" i="17"/>
  <c r="A1041" i="17" s="1"/>
  <c r="A1040" i="17"/>
  <c r="F1039" i="17"/>
  <c r="A1039" i="17"/>
  <c r="F1038" i="17"/>
  <c r="A1038" i="17"/>
  <c r="F1037" i="17"/>
  <c r="A1037" i="17"/>
  <c r="F1036" i="17"/>
  <c r="A1036" i="17"/>
  <c r="A1035" i="17"/>
  <c r="F1034" i="17"/>
  <c r="A1034" i="17" s="1"/>
  <c r="F1033" i="17"/>
  <c r="A1033" i="17" s="1"/>
  <c r="F1032" i="17"/>
  <c r="A1032" i="17" s="1"/>
  <c r="F1031" i="17"/>
  <c r="A1031" i="17" s="1"/>
  <c r="F1030" i="17"/>
  <c r="A1030" i="17"/>
  <c r="F1029" i="17"/>
  <c r="A1029" i="17" s="1"/>
  <c r="F1028" i="17"/>
  <c r="A1028" i="17" s="1"/>
  <c r="F1027" i="17"/>
  <c r="A1027" i="17" s="1"/>
  <c r="F1026" i="17"/>
  <c r="A1026" i="17" s="1"/>
  <c r="F1025" i="17"/>
  <c r="A1025" i="17" s="1"/>
  <c r="F1024" i="17"/>
  <c r="A1024" i="17" s="1"/>
  <c r="F1023" i="17"/>
  <c r="A1023" i="17" s="1"/>
  <c r="F1022" i="17"/>
  <c r="A1022" i="17"/>
  <c r="F1021" i="17"/>
  <c r="A1021" i="17" s="1"/>
  <c r="F1020" i="17"/>
  <c r="A1020" i="17" s="1"/>
  <c r="F1019" i="17"/>
  <c r="A1019" i="17" s="1"/>
  <c r="F1018" i="17"/>
  <c r="A1018" i="17" s="1"/>
  <c r="F1017" i="17"/>
  <c r="A1017" i="17" s="1"/>
  <c r="F1016" i="17"/>
  <c r="A1016" i="17" s="1"/>
  <c r="F1015" i="17"/>
  <c r="A1015" i="17" s="1"/>
  <c r="F1014" i="17"/>
  <c r="A1014" i="17"/>
  <c r="F1013" i="17"/>
  <c r="A1013" i="17" s="1"/>
  <c r="F1012" i="17"/>
  <c r="A1012" i="17" s="1"/>
  <c r="F1011" i="17"/>
  <c r="A1011" i="17" s="1"/>
  <c r="F1010" i="17"/>
  <c r="A1010" i="17"/>
  <c r="F1009" i="17"/>
  <c r="A1009" i="17" s="1"/>
  <c r="F1008" i="17"/>
  <c r="A1008" i="17" s="1"/>
  <c r="F1007" i="17"/>
  <c r="A1007" i="17" s="1"/>
  <c r="F1006" i="17"/>
  <c r="A1006" i="17"/>
  <c r="A1005" i="17"/>
  <c r="F1004" i="17"/>
  <c r="A1004" i="17"/>
  <c r="F1003" i="17"/>
  <c r="A1003" i="17" s="1"/>
  <c r="F1002" i="17"/>
  <c r="A1002" i="17"/>
  <c r="F1001" i="17"/>
  <c r="A1001" i="17" s="1"/>
  <c r="F1000" i="17"/>
  <c r="A1000" i="17"/>
  <c r="F999" i="17"/>
  <c r="A999" i="17" s="1"/>
  <c r="F998" i="17"/>
  <c r="A998" i="17"/>
  <c r="F997" i="17"/>
  <c r="A997" i="17" s="1"/>
  <c r="F996" i="17"/>
  <c r="A996" i="17"/>
  <c r="F995" i="17"/>
  <c r="A995" i="17" s="1"/>
  <c r="F994" i="17"/>
  <c r="A994" i="17"/>
  <c r="F993" i="17"/>
  <c r="A993" i="17" s="1"/>
  <c r="F992" i="17"/>
  <c r="A992" i="17"/>
  <c r="F991" i="17"/>
  <c r="A991" i="17" s="1"/>
  <c r="F990" i="17"/>
  <c r="A990" i="17"/>
  <c r="F989" i="17"/>
  <c r="A989" i="17" s="1"/>
  <c r="F988" i="17"/>
  <c r="A988" i="17"/>
  <c r="F987" i="17"/>
  <c r="A987" i="17" s="1"/>
  <c r="F986" i="17"/>
  <c r="A986" i="17"/>
  <c r="F985" i="17"/>
  <c r="A985" i="17" s="1"/>
  <c r="F984" i="17"/>
  <c r="A984" i="17"/>
  <c r="F983" i="17"/>
  <c r="A983" i="17" s="1"/>
  <c r="F982" i="17"/>
  <c r="A982" i="17"/>
  <c r="F981" i="17"/>
  <c r="A981" i="17" s="1"/>
  <c r="F980" i="17"/>
  <c r="A980" i="17"/>
  <c r="F979" i="17"/>
  <c r="A979" i="17" s="1"/>
  <c r="F978" i="17"/>
  <c r="A978" i="17"/>
  <c r="F977" i="17"/>
  <c r="A977" i="17" s="1"/>
  <c r="F976" i="17"/>
  <c r="A976" i="17"/>
  <c r="F975" i="17"/>
  <c r="A975" i="17" s="1"/>
  <c r="F974" i="17"/>
  <c r="A974" i="17"/>
  <c r="F973" i="17"/>
  <c r="A973" i="17" s="1"/>
  <c r="F972" i="17"/>
  <c r="A972" i="17"/>
  <c r="F971" i="17"/>
  <c r="A971" i="17" s="1"/>
  <c r="F970" i="17"/>
  <c r="A970" i="17"/>
  <c r="F969" i="17"/>
  <c r="A969" i="17" s="1"/>
  <c r="F968" i="17"/>
  <c r="A968" i="17"/>
  <c r="F967" i="17"/>
  <c r="A967" i="17" s="1"/>
  <c r="A966" i="17"/>
  <c r="F965" i="17"/>
  <c r="A965" i="17"/>
  <c r="F964" i="17"/>
  <c r="A964" i="17" s="1"/>
  <c r="A963" i="17"/>
  <c r="A962" i="17"/>
  <c r="F961" i="17"/>
  <c r="A961" i="17" s="1"/>
  <c r="F960" i="17"/>
  <c r="A960" i="17"/>
  <c r="A959" i="17"/>
  <c r="A958" i="17"/>
  <c r="F957" i="17"/>
  <c r="A957" i="17"/>
  <c r="F956" i="17"/>
  <c r="A956" i="17"/>
  <c r="F955" i="17"/>
  <c r="A955" i="17"/>
  <c r="F954" i="17"/>
  <c r="A954" i="17"/>
  <c r="F953" i="17"/>
  <c r="A953" i="17"/>
  <c r="F952" i="17"/>
  <c r="A952" i="17"/>
  <c r="F951" i="17"/>
  <c r="A951" i="17"/>
  <c r="F950" i="17"/>
  <c r="A950" i="17"/>
  <c r="F949" i="17"/>
  <c r="A949" i="17"/>
  <c r="A948" i="17"/>
  <c r="F947" i="17"/>
  <c r="A947" i="17" s="1"/>
  <c r="A946" i="17"/>
  <c r="A945" i="17"/>
  <c r="F944" i="17"/>
  <c r="A944" i="17" s="1"/>
  <c r="F943" i="17"/>
  <c r="A943" i="17" s="1"/>
  <c r="A942" i="17"/>
  <c r="A941" i="17"/>
  <c r="F940" i="17"/>
  <c r="A940" i="17" s="1"/>
  <c r="F939" i="17"/>
  <c r="A939" i="17" s="1"/>
  <c r="A938" i="17"/>
  <c r="A937" i="17"/>
  <c r="F936" i="17"/>
  <c r="A936" i="17" s="1"/>
  <c r="F935" i="17"/>
  <c r="A935" i="17" s="1"/>
  <c r="A934" i="17"/>
  <c r="A933" i="17"/>
  <c r="F932" i="17"/>
  <c r="A932" i="17" s="1"/>
  <c r="F931" i="17"/>
  <c r="A931" i="17" s="1"/>
  <c r="A930" i="17"/>
  <c r="A929" i="17"/>
  <c r="F928" i="17"/>
  <c r="A928" i="17" s="1"/>
  <c r="F927" i="17"/>
  <c r="A927" i="17" s="1"/>
  <c r="A926" i="17"/>
  <c r="A925" i="17"/>
  <c r="F924" i="17"/>
  <c r="A924" i="17" s="1"/>
  <c r="F923" i="17"/>
  <c r="A923" i="17" s="1"/>
  <c r="A922" i="17"/>
  <c r="A921" i="17"/>
  <c r="F920" i="17"/>
  <c r="A920" i="17" s="1"/>
  <c r="F919" i="17"/>
  <c r="A919" i="17" s="1"/>
  <c r="A918" i="17"/>
  <c r="A917" i="17"/>
  <c r="F916" i="17"/>
  <c r="A916" i="17" s="1"/>
  <c r="F915" i="17"/>
  <c r="A915" i="17" s="1"/>
  <c r="A914" i="17"/>
  <c r="A913" i="17"/>
  <c r="F912" i="17"/>
  <c r="A912" i="17" s="1"/>
  <c r="F911" i="17"/>
  <c r="A911" i="17" s="1"/>
  <c r="A910" i="17"/>
  <c r="A909" i="17"/>
  <c r="F908" i="17"/>
  <c r="A908" i="17" s="1"/>
  <c r="F907" i="17"/>
  <c r="A907" i="17" s="1"/>
  <c r="A906" i="17"/>
  <c r="A905" i="17"/>
  <c r="F904" i="17"/>
  <c r="A904" i="17" s="1"/>
  <c r="F903" i="17"/>
  <c r="A903" i="17" s="1"/>
  <c r="A902" i="17"/>
  <c r="A901" i="17"/>
  <c r="F900" i="17"/>
  <c r="A900" i="17" s="1"/>
  <c r="F899" i="17"/>
  <c r="A899" i="17" s="1"/>
  <c r="A898" i="17"/>
  <c r="A897" i="17"/>
  <c r="F896" i="17"/>
  <c r="A896" i="17" s="1"/>
  <c r="F895" i="17"/>
  <c r="A895" i="17" s="1"/>
  <c r="A894" i="17"/>
  <c r="A893" i="17"/>
  <c r="F892" i="17"/>
  <c r="A892" i="17" s="1"/>
  <c r="F891" i="17"/>
  <c r="A891" i="17" s="1"/>
  <c r="A890" i="17"/>
  <c r="A889" i="17"/>
  <c r="F888" i="17"/>
  <c r="A888" i="17" s="1"/>
  <c r="F887" i="17"/>
  <c r="A887" i="17" s="1"/>
  <c r="A886" i="17"/>
  <c r="A885" i="17"/>
  <c r="F884" i="17"/>
  <c r="A884" i="17" s="1"/>
  <c r="F883" i="17"/>
  <c r="A883" i="17" s="1"/>
  <c r="A882" i="17"/>
  <c r="A881" i="17"/>
  <c r="F880" i="17"/>
  <c r="A880" i="17" s="1"/>
  <c r="F879" i="17"/>
  <c r="A879" i="17" s="1"/>
  <c r="A878" i="17"/>
  <c r="A877" i="17"/>
  <c r="F876" i="17"/>
  <c r="A876" i="17" s="1"/>
  <c r="F875" i="17"/>
  <c r="A875" i="17" s="1"/>
  <c r="A874" i="17"/>
  <c r="A873" i="17"/>
  <c r="F872" i="17"/>
  <c r="A872" i="17" s="1"/>
  <c r="F871" i="17"/>
  <c r="A871" i="17" s="1"/>
  <c r="A870" i="17"/>
  <c r="A869" i="17"/>
  <c r="F868" i="17"/>
  <c r="A868" i="17" s="1"/>
  <c r="F867" i="17"/>
  <c r="A867" i="17" s="1"/>
  <c r="A866" i="17"/>
  <c r="A865" i="17"/>
  <c r="F864" i="17"/>
  <c r="A864" i="17" s="1"/>
  <c r="A863" i="17"/>
  <c r="F862" i="17"/>
  <c r="A862" i="17"/>
  <c r="F861" i="17"/>
  <c r="A861" i="17"/>
  <c r="A860" i="17"/>
  <c r="A859" i="17"/>
  <c r="F858" i="17"/>
  <c r="A858" i="17"/>
  <c r="F857" i="17"/>
  <c r="A857" i="17"/>
  <c r="A856" i="17"/>
  <c r="A855" i="17"/>
  <c r="F854" i="17"/>
  <c r="A854" i="17"/>
  <c r="A853" i="17"/>
  <c r="F852" i="17"/>
  <c r="A852" i="17" s="1"/>
  <c r="F851" i="17"/>
  <c r="A851" i="17" s="1"/>
  <c r="A850" i="17"/>
  <c r="A849" i="17"/>
  <c r="F848" i="17"/>
  <c r="A848" i="17" s="1"/>
  <c r="F847" i="17"/>
  <c r="A847" i="17" s="1"/>
  <c r="A846" i="17"/>
  <c r="A845" i="17"/>
  <c r="F844" i="17"/>
  <c r="A844" i="17" s="1"/>
  <c r="A843" i="17"/>
  <c r="F842" i="17"/>
  <c r="A842" i="17"/>
  <c r="F841" i="17"/>
  <c r="A841" i="17"/>
  <c r="A840" i="17"/>
  <c r="A839" i="17"/>
  <c r="F838" i="17"/>
  <c r="A838" i="17"/>
  <c r="A837" i="17"/>
  <c r="F836" i="17"/>
  <c r="A836" i="17" s="1"/>
  <c r="A835" i="17"/>
  <c r="F834" i="17"/>
  <c r="A834" i="17"/>
  <c r="F833" i="17"/>
  <c r="A833" i="17"/>
  <c r="A832" i="17"/>
  <c r="A831" i="17"/>
  <c r="F830" i="17"/>
  <c r="A830" i="17"/>
  <c r="A829" i="17"/>
  <c r="F828" i="17"/>
  <c r="A828" i="17" s="1"/>
  <c r="A827" i="17"/>
  <c r="F826" i="17"/>
  <c r="A826" i="17"/>
  <c r="F825" i="17"/>
  <c r="A825" i="17"/>
  <c r="F824" i="17"/>
  <c r="A824" i="17"/>
  <c r="F823" i="17"/>
  <c r="A823" i="17"/>
  <c r="F822" i="17"/>
  <c r="A822" i="17"/>
  <c r="A821" i="17"/>
  <c r="F820" i="17"/>
  <c r="A820" i="17" s="1"/>
  <c r="A819" i="17"/>
  <c r="F818" i="17"/>
  <c r="A818" i="17"/>
  <c r="A817" i="17"/>
  <c r="F816" i="17"/>
  <c r="A816" i="17" s="1"/>
  <c r="F815" i="17"/>
  <c r="A815" i="17" s="1"/>
  <c r="A814" i="17"/>
  <c r="F813" i="17"/>
  <c r="A813" i="17"/>
  <c r="A812" i="17"/>
  <c r="A811" i="17"/>
  <c r="F810" i="17"/>
  <c r="A810" i="17"/>
  <c r="F809" i="17"/>
  <c r="A809" i="17"/>
  <c r="F808" i="17"/>
  <c r="A808" i="17"/>
  <c r="F807" i="17"/>
  <c r="A807" i="17"/>
  <c r="A806" i="17"/>
  <c r="A805" i="17"/>
  <c r="F804" i="17"/>
  <c r="A804" i="17"/>
  <c r="A803" i="17"/>
  <c r="F802" i="17"/>
  <c r="A802" i="17" s="1"/>
  <c r="F801" i="17"/>
  <c r="A801" i="17" s="1"/>
  <c r="A800" i="17"/>
  <c r="A799" i="17"/>
  <c r="F798" i="17"/>
  <c r="A798" i="17" s="1"/>
  <c r="F797" i="17"/>
  <c r="A797" i="17" s="1"/>
  <c r="A796" i="17"/>
  <c r="F795" i="17"/>
  <c r="A795" i="17"/>
  <c r="A794" i="17"/>
  <c r="F793" i="17"/>
  <c r="A793" i="17" s="1"/>
  <c r="F792" i="17"/>
  <c r="A792" i="17" s="1"/>
  <c r="A791" i="17"/>
  <c r="A790" i="17"/>
  <c r="F789" i="17"/>
  <c r="A789" i="17" s="1"/>
  <c r="F788" i="17"/>
  <c r="A788" i="17" s="1"/>
  <c r="A787" i="17"/>
  <c r="A786" i="17"/>
  <c r="F785" i="17"/>
  <c r="A785" i="17" s="1"/>
  <c r="F784" i="17"/>
  <c r="A784" i="17" s="1"/>
  <c r="F783" i="17"/>
  <c r="A783" i="17" s="1"/>
  <c r="F782" i="17"/>
  <c r="A782" i="17" s="1"/>
  <c r="F781" i="17"/>
  <c r="A781" i="17" s="1"/>
  <c r="F780" i="17"/>
  <c r="A780" i="17" s="1"/>
  <c r="F779" i="17"/>
  <c r="A779" i="17" s="1"/>
  <c r="F778" i="17"/>
  <c r="A778" i="17" s="1"/>
  <c r="F777" i="17"/>
  <c r="A777" i="17" s="1"/>
  <c r="F776" i="17"/>
  <c r="A776" i="17" s="1"/>
  <c r="F775" i="17"/>
  <c r="A775" i="17" s="1"/>
  <c r="F774" i="17"/>
  <c r="A774" i="17" s="1"/>
  <c r="F773" i="17"/>
  <c r="A773" i="17" s="1"/>
  <c r="F772" i="17"/>
  <c r="A772" i="17" s="1"/>
  <c r="F771" i="17"/>
  <c r="A771" i="17" s="1"/>
  <c r="F770" i="17"/>
  <c r="A770" i="17" s="1"/>
  <c r="F769" i="17"/>
  <c r="A769" i="17" s="1"/>
  <c r="F768" i="17"/>
  <c r="A768" i="17" s="1"/>
  <c r="F767" i="17"/>
  <c r="A767" i="17" s="1"/>
  <c r="A766" i="17"/>
  <c r="F765" i="17"/>
  <c r="A765" i="17"/>
  <c r="F764" i="17"/>
  <c r="A764" i="17"/>
  <c r="F763" i="17"/>
  <c r="A763" i="17"/>
  <c r="F762" i="17"/>
  <c r="A762" i="17"/>
  <c r="F761" i="17"/>
  <c r="A761" i="17"/>
  <c r="F760" i="17"/>
  <c r="A760" i="17"/>
  <c r="F759" i="17"/>
  <c r="A759" i="17"/>
  <c r="F758" i="17"/>
  <c r="A758" i="17"/>
  <c r="F757" i="17"/>
  <c r="A757" i="17"/>
  <c r="A756" i="17"/>
  <c r="A755" i="17"/>
  <c r="F754" i="17"/>
  <c r="A754" i="17"/>
  <c r="F753" i="17"/>
  <c r="A753" i="17"/>
  <c r="F752" i="17"/>
  <c r="A752" i="17"/>
  <c r="F751" i="17"/>
  <c r="A751" i="17"/>
  <c r="F750" i="17"/>
  <c r="A750" i="17"/>
  <c r="F749" i="17"/>
  <c r="A749" i="17"/>
  <c r="F748" i="17"/>
  <c r="A748" i="17"/>
  <c r="F747" i="17"/>
  <c r="A747" i="17"/>
  <c r="F746" i="17"/>
  <c r="A746" i="17"/>
  <c r="F745" i="17"/>
  <c r="A745" i="17"/>
  <c r="F744" i="17"/>
  <c r="A744" i="17"/>
  <c r="F743" i="17"/>
  <c r="A743" i="17"/>
  <c r="F742" i="17"/>
  <c r="A742" i="17"/>
  <c r="F741" i="17"/>
  <c r="A741" i="17"/>
  <c r="A740" i="17"/>
  <c r="F739" i="17"/>
  <c r="A739" i="17" s="1"/>
  <c r="A738" i="17"/>
  <c r="F737" i="17"/>
  <c r="A737" i="17"/>
  <c r="F736" i="17"/>
  <c r="A736" i="17"/>
  <c r="A735" i="17"/>
  <c r="F734" i="17"/>
  <c r="A734" i="17" s="1"/>
  <c r="F733" i="17"/>
  <c r="A733" i="17" s="1"/>
  <c r="A732" i="17"/>
  <c r="F731" i="17"/>
  <c r="A731" i="17"/>
  <c r="F730" i="17"/>
  <c r="A730" i="17"/>
  <c r="F729" i="17"/>
  <c r="A729" i="17"/>
  <c r="F728" i="17"/>
  <c r="A728" i="17"/>
  <c r="F727" i="17"/>
  <c r="A727" i="17"/>
  <c r="F726" i="17"/>
  <c r="A726" i="17"/>
  <c r="F725" i="17"/>
  <c r="A725" i="17"/>
  <c r="F724" i="17"/>
  <c r="A724" i="17"/>
  <c r="F723" i="17"/>
  <c r="A723" i="17"/>
  <c r="F722" i="17"/>
  <c r="A722" i="17"/>
  <c r="F721" i="17"/>
  <c r="A721" i="17"/>
  <c r="F720" i="17"/>
  <c r="A720" i="17"/>
  <c r="F719" i="17"/>
  <c r="A719" i="17"/>
  <c r="F718" i="17"/>
  <c r="A718" i="17"/>
  <c r="A717" i="17"/>
  <c r="F716" i="17"/>
  <c r="A716" i="17" s="1"/>
  <c r="F715" i="17"/>
  <c r="A715" i="17" s="1"/>
  <c r="A714" i="17"/>
  <c r="F713" i="17"/>
  <c r="A713" i="17"/>
  <c r="F712" i="17"/>
  <c r="A712" i="17"/>
  <c r="A711" i="17"/>
  <c r="A710" i="17"/>
  <c r="F709" i="17"/>
  <c r="A709" i="17"/>
  <c r="F708" i="17"/>
  <c r="A708" i="17"/>
  <c r="A707" i="17"/>
  <c r="A706" i="17"/>
  <c r="F705" i="17"/>
  <c r="A705" i="17"/>
  <c r="F704" i="17"/>
  <c r="A704" i="17"/>
  <c r="A703" i="17"/>
  <c r="A702" i="17"/>
  <c r="F701" i="17"/>
  <c r="A701" i="17"/>
  <c r="F700" i="17"/>
  <c r="A700" i="17"/>
  <c r="F699" i="17"/>
  <c r="A699" i="17"/>
  <c r="F698" i="17"/>
  <c r="A698" i="17"/>
  <c r="F697" i="17"/>
  <c r="A697" i="17"/>
  <c r="F696" i="17"/>
  <c r="A696" i="17"/>
  <c r="F695" i="17"/>
  <c r="A695" i="17"/>
  <c r="F694" i="17"/>
  <c r="A694" i="17"/>
  <c r="F693" i="17"/>
  <c r="A693" i="17"/>
  <c r="F692" i="17"/>
  <c r="A692" i="17"/>
  <c r="F691" i="17"/>
  <c r="A691" i="17"/>
  <c r="A690" i="17"/>
  <c r="F689" i="17"/>
  <c r="A689" i="17" s="1"/>
  <c r="F688" i="17"/>
  <c r="A688" i="17" s="1"/>
  <c r="A687" i="17"/>
  <c r="A686" i="17"/>
  <c r="F685" i="17"/>
  <c r="A685" i="17" s="1"/>
  <c r="F684" i="17"/>
  <c r="A684" i="17" s="1"/>
  <c r="A683" i="17"/>
  <c r="F682" i="17"/>
  <c r="A682" i="17"/>
  <c r="F681" i="17"/>
  <c r="A681" i="17"/>
  <c r="A680" i="17"/>
  <c r="F679" i="17"/>
  <c r="A679" i="17" s="1"/>
  <c r="A678" i="17"/>
  <c r="A677" i="17"/>
  <c r="F676" i="17"/>
  <c r="A676" i="17" s="1"/>
  <c r="A675" i="17"/>
  <c r="F674" i="17"/>
  <c r="A674" i="17"/>
  <c r="F673" i="17"/>
  <c r="A673" i="17"/>
  <c r="A672" i="17"/>
  <c r="F671" i="17"/>
  <c r="A671" i="17" s="1"/>
  <c r="F670" i="17"/>
  <c r="A670" i="17" s="1"/>
  <c r="F669" i="17"/>
  <c r="A669" i="17" s="1"/>
  <c r="F668" i="17"/>
  <c r="A668" i="17" s="1"/>
  <c r="F667" i="17"/>
  <c r="A667" i="17" s="1"/>
  <c r="F666" i="17"/>
  <c r="A666" i="17" s="1"/>
  <c r="F665" i="17"/>
  <c r="A665" i="17" s="1"/>
  <c r="F664" i="17"/>
  <c r="A664" i="17" s="1"/>
  <c r="F663" i="17"/>
  <c r="A663" i="17" s="1"/>
  <c r="F662" i="17"/>
  <c r="A662" i="17" s="1"/>
  <c r="F661" i="17"/>
  <c r="A661" i="17" s="1"/>
  <c r="F660" i="17"/>
  <c r="A660" i="17" s="1"/>
  <c r="F659" i="17"/>
  <c r="A659" i="17" s="1"/>
  <c r="F658" i="17"/>
  <c r="A658" i="17" s="1"/>
  <c r="F657" i="17"/>
  <c r="A657" i="17" s="1"/>
  <c r="F656" i="17"/>
  <c r="A656" i="17" s="1"/>
  <c r="F655" i="17"/>
  <c r="A655" i="17" s="1"/>
  <c r="F654" i="17"/>
  <c r="A654" i="17" s="1"/>
  <c r="F653" i="17"/>
  <c r="A653" i="17" s="1"/>
  <c r="F652" i="17"/>
  <c r="A652" i="17" s="1"/>
  <c r="F651" i="17"/>
  <c r="A651" i="17" s="1"/>
  <c r="F650" i="17"/>
  <c r="A650" i="17" s="1"/>
  <c r="F649" i="17"/>
  <c r="A649" i="17" s="1"/>
  <c r="F648" i="17"/>
  <c r="A648" i="17" s="1"/>
  <c r="F647" i="17"/>
  <c r="A647" i="17" s="1"/>
  <c r="F646" i="17"/>
  <c r="A646" i="17" s="1"/>
  <c r="F645" i="17"/>
  <c r="A645" i="17" s="1"/>
  <c r="F644" i="17"/>
  <c r="A644" i="17" s="1"/>
  <c r="F643" i="17"/>
  <c r="A643" i="17" s="1"/>
  <c r="A642" i="17"/>
  <c r="F641" i="17"/>
  <c r="A641" i="17"/>
  <c r="F640" i="17"/>
  <c r="A640" i="17"/>
  <c r="F639" i="17"/>
  <c r="A639" i="17"/>
  <c r="F638" i="17"/>
  <c r="A638" i="17"/>
  <c r="A637" i="17"/>
  <c r="F636" i="17"/>
  <c r="A636" i="17" s="1"/>
  <c r="F635" i="17"/>
  <c r="A635" i="17" s="1"/>
  <c r="F634" i="17"/>
  <c r="A634" i="17" s="1"/>
  <c r="F633" i="17"/>
  <c r="A633" i="17" s="1"/>
  <c r="A632" i="17"/>
  <c r="A631" i="17"/>
  <c r="F630" i="17"/>
  <c r="A630" i="17" s="1"/>
  <c r="A629" i="17"/>
  <c r="F628" i="17"/>
  <c r="A628" i="17"/>
  <c r="F627" i="17"/>
  <c r="A627" i="17"/>
  <c r="A626" i="17"/>
  <c r="F625" i="17"/>
  <c r="A625" i="17" s="1"/>
  <c r="A624" i="17"/>
  <c r="A623" i="17"/>
  <c r="F622" i="17"/>
  <c r="A622" i="17" s="1"/>
  <c r="F621" i="17"/>
  <c r="A621" i="17" s="1"/>
  <c r="A620" i="17"/>
  <c r="A619" i="17"/>
  <c r="F618" i="17"/>
  <c r="A618" i="17" s="1"/>
  <c r="F617" i="17"/>
  <c r="A617" i="17" s="1"/>
  <c r="A616" i="17"/>
  <c r="A615" i="17"/>
  <c r="F614" i="17"/>
  <c r="A614" i="17" s="1"/>
  <c r="F613" i="17"/>
  <c r="A613" i="17" s="1"/>
  <c r="A612" i="17"/>
  <c r="A611" i="17"/>
  <c r="F610" i="17"/>
  <c r="A610" i="17" s="1"/>
  <c r="F609" i="17"/>
  <c r="A609" i="17" s="1"/>
  <c r="A608" i="17"/>
  <c r="A607" i="17"/>
  <c r="F606" i="17"/>
  <c r="A606" i="17" s="1"/>
  <c r="F605" i="17"/>
  <c r="A605" i="17" s="1"/>
  <c r="A604" i="17"/>
  <c r="A603" i="17"/>
  <c r="F602" i="17"/>
  <c r="A602" i="17" s="1"/>
  <c r="F601" i="17"/>
  <c r="A601" i="17" s="1"/>
  <c r="F600" i="17"/>
  <c r="A600" i="17" s="1"/>
  <c r="A599" i="17"/>
  <c r="A598" i="17"/>
  <c r="F597" i="17"/>
  <c r="A597" i="17" s="1"/>
  <c r="F596" i="17"/>
  <c r="A596" i="17" s="1"/>
  <c r="A595" i="17"/>
  <c r="A594" i="17"/>
  <c r="F593" i="17"/>
  <c r="A593" i="17" s="1"/>
  <c r="F592" i="17"/>
  <c r="A592" i="17" s="1"/>
  <c r="A591" i="17"/>
  <c r="A590" i="17"/>
  <c r="F589" i="17"/>
  <c r="A589" i="17" s="1"/>
  <c r="F588" i="17"/>
  <c r="A588" i="17" s="1"/>
  <c r="A587" i="17"/>
  <c r="F586" i="17"/>
  <c r="A586" i="17"/>
  <c r="F585" i="17"/>
  <c r="A585" i="17"/>
  <c r="F584" i="17"/>
  <c r="A584" i="17"/>
  <c r="A583" i="17"/>
  <c r="A582" i="17"/>
  <c r="F581" i="17"/>
  <c r="A581" i="17"/>
  <c r="F580" i="17"/>
  <c r="A580" i="17"/>
  <c r="A579" i="17"/>
  <c r="F578" i="17"/>
  <c r="A578" i="17" s="1"/>
  <c r="F577" i="17"/>
  <c r="A577" i="17" s="1"/>
  <c r="F576" i="17"/>
  <c r="A576" i="17" s="1"/>
  <c r="F575" i="17"/>
  <c r="A575" i="17" s="1"/>
  <c r="F574" i="17"/>
  <c r="A574" i="17" s="1"/>
  <c r="F573" i="17"/>
  <c r="A573" i="17" s="1"/>
  <c r="F572" i="17"/>
  <c r="A572" i="17" s="1"/>
  <c r="F571" i="17"/>
  <c r="A571" i="17" s="1"/>
  <c r="F570" i="17"/>
  <c r="A570" i="17" s="1"/>
  <c r="A569" i="17"/>
  <c r="A568" i="17"/>
  <c r="F567" i="17"/>
  <c r="A567" i="17" s="1"/>
  <c r="F566" i="17"/>
  <c r="A566" i="17" s="1"/>
  <c r="A565" i="17"/>
  <c r="A564" i="17"/>
  <c r="F563" i="17"/>
  <c r="A563" i="17" s="1"/>
  <c r="F562" i="17"/>
  <c r="A562" i="17" s="1"/>
  <c r="F561" i="17"/>
  <c r="A561" i="17" s="1"/>
  <c r="A560" i="17"/>
  <c r="F559" i="17"/>
  <c r="A559" i="17"/>
  <c r="F558" i="17"/>
  <c r="A558" i="17"/>
  <c r="A557" i="17"/>
  <c r="A556" i="17"/>
  <c r="F555" i="17"/>
  <c r="A555" i="17"/>
  <c r="F554" i="17"/>
  <c r="A554" i="17"/>
  <c r="A553" i="17"/>
  <c r="A552" i="17"/>
  <c r="F551" i="17"/>
  <c r="A551" i="17"/>
  <c r="F550" i="17"/>
  <c r="A550" i="17"/>
  <c r="A549" i="17"/>
  <c r="A548" i="17"/>
  <c r="F547" i="17"/>
  <c r="A547" i="17"/>
  <c r="F546" i="17"/>
  <c r="A546" i="17"/>
  <c r="A545" i="17"/>
  <c r="A544" i="17"/>
  <c r="F543" i="17"/>
  <c r="A543" i="17"/>
  <c r="F542" i="17"/>
  <c r="A542" i="17"/>
  <c r="F541" i="17"/>
  <c r="A541" i="17"/>
  <c r="F540" i="17"/>
  <c r="A540" i="17"/>
  <c r="F539" i="17"/>
  <c r="A539" i="17"/>
  <c r="F538" i="17"/>
  <c r="A538" i="17"/>
  <c r="F537" i="17"/>
  <c r="A537" i="17"/>
  <c r="F536" i="17"/>
  <c r="A536" i="17"/>
  <c r="F535" i="17"/>
  <c r="A535" i="17"/>
  <c r="A534" i="17"/>
  <c r="F533" i="17"/>
  <c r="A533" i="17" s="1"/>
  <c r="F532" i="17"/>
  <c r="A532" i="17" s="1"/>
  <c r="A531" i="17"/>
  <c r="A530" i="17"/>
  <c r="F529" i="17"/>
  <c r="A529" i="17" s="1"/>
  <c r="F528" i="17"/>
  <c r="A528" i="17" s="1"/>
  <c r="F527" i="17"/>
  <c r="A527" i="17" s="1"/>
  <c r="F526" i="17"/>
  <c r="A526" i="17" s="1"/>
  <c r="A525" i="17"/>
  <c r="F524" i="17"/>
  <c r="A524" i="17"/>
  <c r="F523" i="17"/>
  <c r="A523" i="17"/>
  <c r="A522" i="17"/>
  <c r="A521" i="17"/>
  <c r="F520" i="17"/>
  <c r="A520" i="17"/>
  <c r="F519" i="17"/>
  <c r="A519" i="17"/>
  <c r="F518" i="17"/>
  <c r="A518" i="17"/>
  <c r="A517" i="17"/>
  <c r="F516" i="17"/>
  <c r="A516" i="17" s="1"/>
  <c r="F515" i="17"/>
  <c r="A515" i="17" s="1"/>
  <c r="F514" i="17"/>
  <c r="A514" i="17" s="1"/>
  <c r="F513" i="17"/>
  <c r="A513" i="17" s="1"/>
  <c r="F512" i="17"/>
  <c r="A512" i="17" s="1"/>
  <c r="A511" i="17"/>
  <c r="F510" i="17"/>
  <c r="A510" i="17"/>
  <c r="F509" i="17"/>
  <c r="A509" i="17"/>
  <c r="A508" i="17"/>
  <c r="A507" i="17"/>
  <c r="F506" i="17"/>
  <c r="A506" i="17"/>
  <c r="F505" i="17"/>
  <c r="A505" i="17"/>
  <c r="A504" i="17"/>
  <c r="A503" i="17"/>
  <c r="F502" i="17"/>
  <c r="A502" i="17"/>
  <c r="F501" i="17"/>
  <c r="A501" i="17"/>
  <c r="A500" i="17"/>
  <c r="F499" i="17"/>
  <c r="A499" i="17" s="1"/>
  <c r="A498" i="17"/>
  <c r="A497" i="17"/>
  <c r="F496" i="17"/>
  <c r="A496" i="17" s="1"/>
  <c r="F495" i="17"/>
  <c r="A495" i="17" s="1"/>
  <c r="A494" i="17"/>
  <c r="A493" i="17"/>
  <c r="F492" i="17"/>
  <c r="A492" i="17" s="1"/>
  <c r="F491" i="17"/>
  <c r="A491" i="17" s="1"/>
  <c r="A490" i="17"/>
  <c r="A489" i="17"/>
  <c r="F488" i="17"/>
  <c r="A488" i="17" s="1"/>
  <c r="F487" i="17"/>
  <c r="A487" i="17" s="1"/>
  <c r="A486" i="17"/>
  <c r="A485" i="17"/>
  <c r="F484" i="17"/>
  <c r="A484" i="17" s="1"/>
  <c r="F483" i="17"/>
  <c r="A483" i="17" s="1"/>
  <c r="A482" i="17"/>
  <c r="A481" i="17"/>
  <c r="F480" i="17"/>
  <c r="A480" i="17" s="1"/>
  <c r="F479" i="17"/>
  <c r="A479" i="17" s="1"/>
  <c r="A478" i="17"/>
  <c r="A477" i="17"/>
  <c r="F476" i="17"/>
  <c r="A476" i="17" s="1"/>
  <c r="A475" i="17"/>
  <c r="F474" i="17"/>
  <c r="A474" i="17"/>
  <c r="A473" i="17"/>
  <c r="F472" i="17"/>
  <c r="A472" i="17" s="1"/>
  <c r="F471" i="17"/>
  <c r="A471" i="17" s="1"/>
  <c r="A470" i="17"/>
  <c r="A469" i="17"/>
  <c r="F468" i="17"/>
  <c r="A468" i="17" s="1"/>
  <c r="F467" i="17"/>
  <c r="A467" i="17" s="1"/>
  <c r="A466" i="17"/>
  <c r="A465" i="17"/>
  <c r="F464" i="17"/>
  <c r="A464" i="17" s="1"/>
  <c r="F463" i="17"/>
  <c r="A463" i="17" s="1"/>
  <c r="A462" i="17"/>
  <c r="A461" i="17"/>
  <c r="F460" i="17"/>
  <c r="A460" i="17" s="1"/>
  <c r="F459" i="17"/>
  <c r="A459" i="17" s="1"/>
  <c r="A458" i="17"/>
  <c r="A457" i="17"/>
  <c r="F456" i="17"/>
  <c r="A456" i="17" s="1"/>
  <c r="F455" i="17"/>
  <c r="A455" i="17" s="1"/>
  <c r="A454" i="17"/>
  <c r="A453" i="17"/>
  <c r="F452" i="17"/>
  <c r="A452" i="17" s="1"/>
  <c r="F451" i="17"/>
  <c r="A451" i="17" s="1"/>
  <c r="A450" i="17"/>
  <c r="A449" i="17"/>
  <c r="F448" i="17"/>
  <c r="A448" i="17" s="1"/>
  <c r="A447" i="17"/>
  <c r="A446" i="17"/>
  <c r="A445" i="17"/>
  <c r="F444" i="17"/>
  <c r="A444" i="17"/>
  <c r="F443" i="17"/>
  <c r="A443" i="17"/>
  <c r="A442" i="17"/>
  <c r="A441" i="17"/>
  <c r="F440" i="17"/>
  <c r="A440" i="17"/>
  <c r="A439" i="17"/>
  <c r="F438" i="17"/>
  <c r="A438" i="17" s="1"/>
  <c r="F437" i="17"/>
  <c r="A437" i="17" s="1"/>
  <c r="A436" i="17"/>
  <c r="A435" i="17"/>
  <c r="F434" i="17"/>
  <c r="A434" i="17" s="1"/>
  <c r="F433" i="17"/>
  <c r="A433" i="17" s="1"/>
  <c r="A432" i="17"/>
  <c r="A431" i="17"/>
  <c r="F430" i="17"/>
  <c r="A430" i="17" s="1"/>
  <c r="F429" i="17"/>
  <c r="A429" i="17" s="1"/>
  <c r="F428" i="17"/>
  <c r="A428" i="17" s="1"/>
  <c r="A427" i="17"/>
  <c r="A426" i="17"/>
  <c r="F425" i="17"/>
  <c r="A425" i="17" s="1"/>
  <c r="A424" i="17"/>
  <c r="F423" i="17"/>
  <c r="A423" i="17"/>
  <c r="F422" i="17"/>
  <c r="A422" i="17"/>
  <c r="A421" i="17"/>
  <c r="A420" i="17"/>
  <c r="F419" i="17"/>
  <c r="A419" i="17"/>
  <c r="F418" i="17"/>
  <c r="A418" i="17"/>
  <c r="A417" i="17"/>
  <c r="A416" i="17"/>
  <c r="F415" i="17"/>
  <c r="A415" i="17"/>
  <c r="F414" i="17"/>
  <c r="A414" i="17"/>
  <c r="A413" i="17"/>
  <c r="A412" i="17"/>
  <c r="F411" i="17"/>
  <c r="A411" i="17"/>
  <c r="F410" i="17"/>
  <c r="A410" i="17"/>
  <c r="A409" i="17"/>
  <c r="A408" i="17"/>
  <c r="F407" i="17"/>
  <c r="A407" i="17"/>
  <c r="F406" i="17"/>
  <c r="A406" i="17"/>
  <c r="A405" i="17"/>
  <c r="A404" i="17"/>
  <c r="F403" i="17"/>
  <c r="A403" i="17"/>
  <c r="F402" i="17"/>
  <c r="A402" i="17"/>
  <c r="F401" i="17"/>
  <c r="A401" i="17"/>
  <c r="F400" i="17"/>
  <c r="A400" i="17"/>
  <c r="A399" i="17"/>
  <c r="A398" i="17"/>
  <c r="A397" i="17"/>
  <c r="F396" i="17"/>
  <c r="A396" i="17" s="1"/>
  <c r="A395" i="17"/>
  <c r="A394" i="17"/>
  <c r="A393" i="17"/>
  <c r="A392" i="17"/>
  <c r="A391" i="17"/>
  <c r="A390" i="17"/>
  <c r="A389" i="17"/>
  <c r="A388" i="17"/>
  <c r="A387" i="17"/>
  <c r="A386" i="17"/>
  <c r="A385" i="17"/>
  <c r="A384" i="17"/>
  <c r="A383" i="17"/>
  <c r="A382" i="17"/>
  <c r="A381" i="17"/>
  <c r="A380" i="17"/>
  <c r="A379" i="17"/>
  <c r="A378" i="17"/>
  <c r="A377" i="17"/>
  <c r="A376" i="17"/>
  <c r="A375" i="17"/>
  <c r="A374" i="17"/>
  <c r="A373" i="17"/>
  <c r="A372" i="17"/>
  <c r="A371" i="17"/>
  <c r="A370" i="17"/>
  <c r="A369" i="17"/>
  <c r="F368" i="17"/>
  <c r="A368" i="17"/>
  <c r="F367" i="17"/>
  <c r="A367" i="17"/>
  <c r="F366" i="17"/>
  <c r="A366" i="17"/>
  <c r="F365" i="17"/>
  <c r="A365" i="17"/>
  <c r="F364" i="17"/>
  <c r="A364" i="17"/>
  <c r="F363" i="17"/>
  <c r="A363" i="17"/>
  <c r="F362" i="17"/>
  <c r="A362" i="17"/>
  <c r="F361" i="17"/>
  <c r="A361" i="17"/>
  <c r="F360" i="17"/>
  <c r="A360" i="17"/>
  <c r="F359" i="17"/>
  <c r="A359" i="17"/>
  <c r="F358" i="17"/>
  <c r="A358" i="17"/>
  <c r="F357" i="17"/>
  <c r="A357" i="17"/>
  <c r="F356" i="17"/>
  <c r="A356" i="17"/>
  <c r="F355" i="17"/>
  <c r="A355" i="17"/>
  <c r="F354" i="17"/>
  <c r="A354" i="17"/>
  <c r="F353" i="17"/>
  <c r="A353" i="17"/>
  <c r="F352" i="17"/>
  <c r="A352" i="17"/>
  <c r="F351" i="17"/>
  <c r="A351" i="17"/>
  <c r="F350" i="17"/>
  <c r="A350" i="17"/>
  <c r="F349" i="17"/>
  <c r="A349" i="17"/>
  <c r="F348" i="17"/>
  <c r="A348" i="17"/>
  <c r="F347" i="17"/>
  <c r="A347" i="17"/>
  <c r="F346" i="17"/>
  <c r="A346" i="17"/>
  <c r="F345" i="17"/>
  <c r="A345" i="17"/>
  <c r="F344" i="17"/>
  <c r="A344" i="17"/>
  <c r="F343" i="17"/>
  <c r="A343" i="17"/>
  <c r="F342" i="17"/>
  <c r="A342" i="17"/>
  <c r="F341" i="17"/>
  <c r="A341" i="17"/>
  <c r="F340" i="17"/>
  <c r="A340" i="17"/>
  <c r="F339" i="17"/>
  <c r="A339" i="17"/>
  <c r="F338" i="17"/>
  <c r="A338" i="17"/>
  <c r="F337" i="17"/>
  <c r="A337" i="17"/>
  <c r="F336" i="17"/>
  <c r="A336" i="17"/>
  <c r="F335" i="17"/>
  <c r="A335" i="17"/>
  <c r="F334" i="17"/>
  <c r="A334" i="17"/>
  <c r="F333" i="17"/>
  <c r="A333" i="17"/>
  <c r="F332" i="17"/>
  <c r="A332" i="17"/>
  <c r="F331" i="17"/>
  <c r="A331" i="17"/>
  <c r="F330" i="17"/>
  <c r="A330" i="17"/>
  <c r="F329" i="17"/>
  <c r="A329" i="17"/>
  <c r="F328" i="17"/>
  <c r="A328" i="17"/>
  <c r="A327" i="17"/>
  <c r="F326" i="17"/>
  <c r="A326" i="17" s="1"/>
  <c r="F325" i="17"/>
  <c r="A325" i="17" s="1"/>
  <c r="A324" i="17"/>
  <c r="F323" i="17"/>
  <c r="A323" i="17"/>
  <c r="A322" i="17"/>
  <c r="A321" i="17"/>
  <c r="F320" i="17"/>
  <c r="A320" i="17"/>
  <c r="A319" i="17"/>
  <c r="A318" i="17"/>
  <c r="F317" i="17"/>
  <c r="A317" i="17"/>
  <c r="F316" i="17"/>
  <c r="A316" i="17"/>
  <c r="F315" i="17"/>
  <c r="A315" i="17"/>
  <c r="A314" i="17"/>
  <c r="A313" i="17"/>
  <c r="A312" i="17"/>
  <c r="A311" i="17"/>
  <c r="F310" i="17"/>
  <c r="A310" i="17"/>
  <c r="F309" i="17"/>
  <c r="A309" i="17"/>
  <c r="F308" i="17"/>
  <c r="A308" i="17"/>
  <c r="F307" i="17"/>
  <c r="A307" i="17"/>
  <c r="F306" i="17"/>
  <c r="A306" i="17"/>
  <c r="F305" i="17"/>
  <c r="A305" i="17"/>
  <c r="F304" i="17"/>
  <c r="A304" i="17"/>
  <c r="F303" i="17"/>
  <c r="A303" i="17"/>
  <c r="F302" i="17"/>
  <c r="A302" i="17"/>
  <c r="F301" i="17"/>
  <c r="A301" i="17"/>
  <c r="F300" i="17"/>
  <c r="A300" i="17"/>
  <c r="F299" i="17"/>
  <c r="A299" i="17"/>
  <c r="F298" i="17"/>
  <c r="A298" i="17"/>
  <c r="F297" i="17"/>
  <c r="A297" i="17"/>
  <c r="F296" i="17"/>
  <c r="A296" i="17"/>
  <c r="F295" i="17"/>
  <c r="A295" i="17"/>
  <c r="F294" i="17"/>
  <c r="A294" i="17"/>
  <c r="F293" i="17"/>
  <c r="A293" i="17"/>
  <c r="F292" i="17"/>
  <c r="A292" i="17"/>
  <c r="F291" i="17"/>
  <c r="A291" i="17"/>
  <c r="F290" i="17"/>
  <c r="A290" i="17"/>
  <c r="A289" i="17"/>
  <c r="A288" i="17"/>
  <c r="F287" i="17"/>
  <c r="A287" i="17"/>
  <c r="F286" i="17"/>
  <c r="A286" i="17"/>
  <c r="F285" i="17"/>
  <c r="A285" i="17"/>
  <c r="F284" i="17"/>
  <c r="A284" i="17"/>
  <c r="F283" i="17"/>
  <c r="A283" i="17"/>
  <c r="F282" i="17"/>
  <c r="A282" i="17"/>
  <c r="F281" i="17"/>
  <c r="A281" i="17"/>
  <c r="A280" i="17"/>
  <c r="A279" i="17"/>
  <c r="A278" i="17"/>
  <c r="A277" i="17"/>
  <c r="A276" i="17"/>
  <c r="A275" i="17"/>
  <c r="A274" i="17"/>
  <c r="A273" i="17"/>
  <c r="A272" i="17"/>
  <c r="A271" i="17"/>
  <c r="A270" i="17"/>
  <c r="A269" i="17"/>
  <c r="A268" i="17"/>
  <c r="A267" i="17"/>
  <c r="A266" i="17"/>
  <c r="A265" i="17"/>
  <c r="A264" i="17"/>
  <c r="A263" i="17"/>
  <c r="A262" i="17"/>
  <c r="A261" i="17"/>
  <c r="A260" i="17"/>
  <c r="A259" i="17"/>
  <c r="A258" i="17"/>
  <c r="A257" i="17"/>
  <c r="A256" i="17"/>
  <c r="A255" i="17"/>
  <c r="A254" i="17"/>
  <c r="F253" i="17"/>
  <c r="A253" i="17" s="1"/>
  <c r="F252" i="17"/>
  <c r="A252" i="17" s="1"/>
  <c r="F251" i="17"/>
  <c r="A251" i="17" s="1"/>
  <c r="F250" i="17"/>
  <c r="A250" i="17" s="1"/>
  <c r="A249" i="17"/>
  <c r="F248" i="17"/>
  <c r="A248" i="17"/>
  <c r="F247" i="17"/>
  <c r="A247" i="17"/>
  <c r="A246" i="17"/>
  <c r="A245" i="17"/>
  <c r="F244" i="17"/>
  <c r="A244" i="17"/>
  <c r="A243" i="17"/>
  <c r="A242" i="17"/>
  <c r="F241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F227" i="17"/>
  <c r="A227" i="17" s="1"/>
  <c r="F226" i="17"/>
  <c r="A226" i="17" s="1"/>
  <c r="F225" i="17"/>
  <c r="A225" i="17" s="1"/>
  <c r="F224" i="17"/>
  <c r="A224" i="17" s="1"/>
  <c r="F223" i="17"/>
  <c r="A223" i="17" s="1"/>
  <c r="A222" i="17"/>
  <c r="F221" i="17"/>
  <c r="A221" i="17"/>
  <c r="F220" i="17"/>
  <c r="A220" i="17"/>
  <c r="A219" i="17"/>
  <c r="A218" i="17"/>
  <c r="A217" i="17"/>
  <c r="A216" i="17"/>
  <c r="F215" i="17"/>
  <c r="A215" i="17"/>
  <c r="F214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F199" i="17"/>
  <c r="A199" i="17"/>
  <c r="F198" i="17"/>
  <c r="A198" i="17"/>
  <c r="F197" i="17"/>
  <c r="A197" i="17"/>
  <c r="F196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F167" i="17"/>
  <c r="A167" i="17"/>
  <c r="F166" i="17"/>
  <c r="A166" i="17"/>
  <c r="F165" i="17"/>
  <c r="A165" i="17"/>
  <c r="F164" i="17"/>
  <c r="A164" i="17"/>
  <c r="A163" i="17"/>
  <c r="A162" i="17"/>
  <c r="A161" i="17"/>
  <c r="A160" i="17"/>
  <c r="A159" i="17"/>
  <c r="A158" i="17"/>
  <c r="A157" i="17"/>
  <c r="A156" i="17"/>
  <c r="A155" i="17"/>
  <c r="F154" i="17"/>
  <c r="A154" i="17" s="1"/>
  <c r="A153" i="17"/>
  <c r="A152" i="17"/>
  <c r="A151" i="17"/>
  <c r="A150" i="17"/>
  <c r="F149" i="17"/>
  <c r="A149" i="17" s="1"/>
  <c r="F148" i="17"/>
  <c r="A148" i="17" s="1"/>
  <c r="F147" i="17"/>
  <c r="A147" i="17" s="1"/>
  <c r="F146" i="17"/>
  <c r="A146" i="17" s="1"/>
  <c r="F145" i="17"/>
  <c r="A145" i="17" s="1"/>
  <c r="F144" i="17"/>
  <c r="A144" i="17" s="1"/>
  <c r="F143" i="17"/>
  <c r="A143" i="17" s="1"/>
  <c r="F142" i="17"/>
  <c r="A142" i="17" s="1"/>
  <c r="F141" i="17"/>
  <c r="A141" i="17" s="1"/>
  <c r="F140" i="17"/>
  <c r="A140" i="17" s="1"/>
  <c r="F139" i="17"/>
  <c r="A139" i="17" s="1"/>
  <c r="F138" i="17"/>
  <c r="A138" i="17" s="1"/>
  <c r="F137" i="17"/>
  <c r="A137" i="17" s="1"/>
  <c r="F136" i="17"/>
  <c r="A136" i="17" s="1"/>
  <c r="F135" i="17"/>
  <c r="A135" i="17" s="1"/>
  <c r="F134" i="17"/>
  <c r="A134" i="17" s="1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F99" i="17"/>
  <c r="A99" i="17" s="1"/>
  <c r="F98" i="17"/>
  <c r="A98" i="17" s="1"/>
  <c r="A97" i="17"/>
  <c r="A96" i="17"/>
  <c r="A95" i="17"/>
  <c r="A94" i="17"/>
  <c r="A93" i="17"/>
  <c r="A92" i="17"/>
  <c r="A91" i="17"/>
  <c r="A90" i="17"/>
  <c r="F89" i="17"/>
  <c r="A89" i="17" s="1"/>
  <c r="F88" i="17"/>
  <c r="A88" i="17" s="1"/>
  <c r="A87" i="17"/>
  <c r="A86" i="17"/>
  <c r="A85" i="17"/>
  <c r="A84" i="17"/>
  <c r="A83" i="17"/>
  <c r="A82" i="17"/>
  <c r="A81" i="17"/>
  <c r="A80" i="17"/>
  <c r="F79" i="17"/>
  <c r="A79" i="17" s="1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F63" i="17"/>
  <c r="A63" i="17"/>
  <c r="F62" i="17"/>
  <c r="A62" i="17"/>
  <c r="F61" i="17"/>
  <c r="A61" i="17"/>
  <c r="A60" i="17"/>
  <c r="A59" i="17"/>
  <c r="A58" i="17"/>
  <c r="F57" i="17"/>
  <c r="A57" i="17" s="1"/>
  <c r="A56" i="17"/>
  <c r="A55" i="17"/>
  <c r="A54" i="17"/>
  <c r="F53" i="17"/>
  <c r="A53" i="17"/>
  <c r="A52" i="17"/>
  <c r="A51" i="17"/>
  <c r="A50" i="17"/>
  <c r="F49" i="17"/>
  <c r="A49" i="17" s="1"/>
  <c r="F48" i="17"/>
  <c r="A48" i="17" s="1"/>
  <c r="F47" i="17"/>
  <c r="A47" i="17" s="1"/>
  <c r="F46" i="17"/>
  <c r="A46" i="17" s="1"/>
  <c r="A45" i="17"/>
  <c r="A44" i="17"/>
  <c r="A43" i="17"/>
  <c r="A42" i="17"/>
  <c r="A41" i="17"/>
  <c r="A40" i="17"/>
  <c r="A39" i="17"/>
  <c r="A38" i="17"/>
  <c r="A37" i="17"/>
  <c r="A36" i="17"/>
  <c r="A35" i="17"/>
  <c r="F34" i="17"/>
  <c r="A34" i="17"/>
  <c r="F33" i="17"/>
  <c r="A33" i="17"/>
  <c r="A32" i="17"/>
  <c r="A31" i="17"/>
  <c r="A30" i="17"/>
  <c r="A29" i="17"/>
  <c r="F28" i="17"/>
  <c r="A28" i="17"/>
  <c r="F27" i="17"/>
  <c r="A27" i="17"/>
  <c r="A26" i="17"/>
  <c r="A25" i="17"/>
  <c r="A24" i="17"/>
  <c r="A23" i="17"/>
  <c r="F22" i="17"/>
  <c r="A22" i="17"/>
  <c r="A21" i="17"/>
  <c r="A20" i="17"/>
  <c r="F19" i="17"/>
  <c r="A19" i="17"/>
  <c r="F18" i="17"/>
  <c r="A18" i="17"/>
  <c r="A17" i="17"/>
  <c r="A16" i="17"/>
  <c r="F15" i="17"/>
  <c r="A15" i="17"/>
  <c r="F14" i="17"/>
  <c r="A14" i="17"/>
  <c r="F13" i="17"/>
  <c r="A13" i="17"/>
  <c r="F12" i="17"/>
  <c r="A12" i="17"/>
  <c r="F11" i="17"/>
  <c r="A11" i="17"/>
  <c r="F10" i="17"/>
  <c r="A10" i="17"/>
  <c r="F9" i="17"/>
  <c r="A9" i="17"/>
  <c r="F8" i="17"/>
  <c r="A8" i="17"/>
  <c r="F7" i="17"/>
  <c r="A7" i="17"/>
  <c r="F6" i="17"/>
  <c r="A6" i="17"/>
  <c r="F5" i="17"/>
  <c r="A5" i="17"/>
  <c r="F4" i="17"/>
  <c r="A4" i="17"/>
  <c r="F3" i="17"/>
  <c r="A3" i="17"/>
  <c r="F2" i="17"/>
  <c r="A2" i="17"/>
  <c r="E63" i="4"/>
  <c r="E60" i="4"/>
  <c r="E57" i="4"/>
  <c r="E54" i="4"/>
  <c r="E51" i="4"/>
  <c r="E48" i="4"/>
  <c r="E42" i="4"/>
  <c r="E39" i="4"/>
  <c r="E36" i="4"/>
  <c r="E37" i="4"/>
  <c r="E40" i="4"/>
  <c r="E43" i="4"/>
  <c r="E47" i="4"/>
  <c r="E49" i="4"/>
  <c r="E52" i="4"/>
  <c r="E55" i="4"/>
  <c r="E58" i="4"/>
  <c r="E61" i="4"/>
  <c r="E33" i="4"/>
  <c r="G57" i="4" l="1"/>
  <c r="H57" i="4" s="1"/>
  <c r="B57" i="4"/>
  <c r="G61" i="4"/>
  <c r="H61" i="4" s="1"/>
  <c r="B61" i="4"/>
  <c r="B55" i="4"/>
  <c r="G55" i="4"/>
  <c r="H55" i="4" s="1"/>
  <c r="G52" i="4"/>
  <c r="H52" i="4" s="1"/>
  <c r="B52" i="4"/>
  <c r="B49" i="4"/>
  <c r="G49" i="4"/>
  <c r="H49" i="4" s="1"/>
  <c r="G54" i="4"/>
  <c r="H54" i="4" s="1"/>
  <c r="B54" i="4"/>
  <c r="B33" i="4"/>
  <c r="G33" i="4"/>
  <c r="H33" i="4" s="1"/>
  <c r="G60" i="4"/>
  <c r="H60" i="4" s="1"/>
  <c r="B60" i="4"/>
  <c r="G47" i="4"/>
  <c r="H47" i="4" s="1"/>
  <c r="B47" i="4"/>
  <c r="B39" i="4"/>
  <c r="G39" i="4"/>
  <c r="H39" i="4" s="1"/>
  <c r="B63" i="4"/>
  <c r="G63" i="4"/>
  <c r="H63" i="4" s="1"/>
  <c r="G42" i="4"/>
  <c r="H42" i="4" s="1"/>
  <c r="B42" i="4"/>
  <c r="G48" i="4"/>
  <c r="H48" i="4" s="1"/>
  <c r="B48" i="4"/>
  <c r="B51" i="4"/>
  <c r="G51" i="4"/>
  <c r="H51" i="4" s="1"/>
  <c r="G58" i="4"/>
  <c r="H58" i="4" s="1"/>
  <c r="B58" i="4"/>
  <c r="B43" i="4"/>
  <c r="G43" i="4"/>
  <c r="H43" i="4" s="1"/>
  <c r="B40" i="4"/>
  <c r="G40" i="4"/>
  <c r="H40" i="4" s="1"/>
  <c r="B37" i="4"/>
  <c r="G37" i="4"/>
  <c r="H37" i="4" s="1"/>
  <c r="G36" i="4"/>
  <c r="H36" i="4" s="1"/>
  <c r="B36" i="4"/>
  <c r="H50" i="1"/>
  <c r="H319" i="1"/>
  <c r="H237" i="1"/>
  <c r="H257" i="1"/>
  <c r="H337" i="1"/>
  <c r="H159" i="1"/>
  <c r="H273" i="1"/>
  <c r="H334" i="1"/>
  <c r="H332" i="1"/>
  <c r="H325" i="1"/>
  <c r="H327" i="1"/>
  <c r="H330" i="1"/>
  <c r="H333" i="1"/>
  <c r="H70" i="8"/>
  <c r="H116" i="4"/>
  <c r="H126" i="4"/>
  <c r="H146" i="4"/>
  <c r="H160" i="4"/>
  <c r="H358" i="1"/>
  <c r="H369" i="1"/>
  <c r="H375" i="1"/>
  <c r="H11" i="1"/>
  <c r="H103" i="8"/>
  <c r="H119" i="8"/>
  <c r="H175" i="4"/>
  <c r="H359" i="1"/>
  <c r="H376" i="1"/>
  <c r="H12" i="1"/>
  <c r="H128" i="4"/>
  <c r="H148" i="4"/>
  <c r="H360" i="1"/>
  <c r="H377" i="1"/>
  <c r="H13" i="1"/>
  <c r="H74" i="8"/>
  <c r="H89" i="8"/>
  <c r="H105" i="8"/>
  <c r="H121" i="8"/>
  <c r="H378" i="1"/>
  <c r="H14" i="1"/>
  <c r="H75" i="8"/>
  <c r="H90" i="8"/>
  <c r="H130" i="4"/>
  <c r="H150" i="4"/>
  <c r="H162" i="4"/>
  <c r="H361" i="1"/>
  <c r="H355" i="1"/>
  <c r="H15" i="1"/>
  <c r="H91" i="8"/>
  <c r="H123" i="8"/>
  <c r="H61" i="8"/>
  <c r="H77" i="8"/>
  <c r="H93" i="8"/>
  <c r="H109" i="8"/>
  <c r="H181" i="4"/>
  <c r="H363" i="1"/>
  <c r="H62" i="8"/>
  <c r="H118" i="4"/>
  <c r="H134" i="4"/>
  <c r="H140" i="4"/>
  <c r="H197" i="4"/>
  <c r="H364" i="1"/>
  <c r="H371" i="1"/>
  <c r="H19" i="1"/>
  <c r="H63" i="8"/>
  <c r="H95" i="8"/>
  <c r="H111" i="8"/>
  <c r="H125" i="8"/>
  <c r="H198" i="4"/>
  <c r="H372" i="1"/>
  <c r="H20" i="1"/>
  <c r="H64" i="8"/>
  <c r="H111" i="4"/>
  <c r="H120" i="4"/>
  <c r="H136" i="4"/>
  <c r="H142" i="4"/>
  <c r="H154" i="4"/>
  <c r="H199" i="4"/>
  <c r="H365" i="1"/>
  <c r="H373" i="1"/>
  <c r="H21" i="1"/>
  <c r="H97" i="8"/>
  <c r="H113" i="8"/>
  <c r="H210" i="4"/>
  <c r="H112" i="4"/>
  <c r="H185" i="4"/>
  <c r="H22" i="1"/>
  <c r="H99" i="8"/>
  <c r="H115" i="8"/>
  <c r="H101" i="8"/>
  <c r="H117" i="8"/>
  <c r="H173" i="4"/>
  <c r="H189" i="4"/>
  <c r="H368" i="1"/>
  <c r="H374" i="1"/>
  <c r="H10" i="1"/>
  <c r="H138" i="4"/>
  <c r="H171" i="4"/>
  <c r="H366" i="1"/>
  <c r="H24" i="3"/>
  <c r="H40" i="3"/>
  <c r="H56" i="3"/>
  <c r="H104" i="3"/>
  <c r="H136" i="3"/>
  <c r="H152" i="3"/>
  <c r="H167" i="3"/>
  <c r="H183" i="3"/>
  <c r="H199" i="3"/>
  <c r="H215" i="3"/>
  <c r="H233" i="3"/>
  <c r="H250" i="3"/>
  <c r="H266" i="3"/>
  <c r="H285" i="3"/>
  <c r="H301" i="3"/>
  <c r="H317" i="3"/>
  <c r="H333" i="3"/>
  <c r="H26" i="3"/>
  <c r="H106" i="3"/>
  <c r="H138" i="3"/>
  <c r="H169" i="3"/>
  <c r="H217" i="3"/>
  <c r="H252" i="3"/>
  <c r="H287" i="3"/>
  <c r="H319" i="3"/>
  <c r="H27" i="3"/>
  <c r="H91" i="3"/>
  <c r="H155" i="3"/>
  <c r="H186" i="3"/>
  <c r="H218" i="3"/>
  <c r="H253" i="3"/>
  <c r="H320" i="3"/>
  <c r="H367" i="1"/>
  <c r="H25" i="3"/>
  <c r="H41" i="3"/>
  <c r="H105" i="3"/>
  <c r="H137" i="3"/>
  <c r="H153" i="3"/>
  <c r="H168" i="3"/>
  <c r="H184" i="3"/>
  <c r="H200" i="3"/>
  <c r="H216" i="3"/>
  <c r="H234" i="3"/>
  <c r="H251" i="3"/>
  <c r="H267" i="3"/>
  <c r="H286" i="3"/>
  <c r="H302" i="3"/>
  <c r="H318" i="3"/>
  <c r="H334" i="3"/>
  <c r="H42" i="3"/>
  <c r="H154" i="3"/>
  <c r="H185" i="3"/>
  <c r="H235" i="3"/>
  <c r="H268" i="3"/>
  <c r="H303" i="3"/>
  <c r="H335" i="3"/>
  <c r="H43" i="3"/>
  <c r="H107" i="3"/>
  <c r="H139" i="3"/>
  <c r="H236" i="3"/>
  <c r="H269" i="3"/>
  <c r="H304" i="3"/>
  <c r="H336" i="3"/>
  <c r="H114" i="4"/>
  <c r="H370" i="1"/>
  <c r="H144" i="4"/>
  <c r="H187" i="4"/>
  <c r="H28" i="3"/>
  <c r="H44" i="3"/>
  <c r="H92" i="3"/>
  <c r="H108" i="3"/>
  <c r="H140" i="3"/>
  <c r="H156" i="3"/>
  <c r="H187" i="3"/>
  <c r="H219" i="3"/>
  <c r="H238" i="3"/>
  <c r="H254" i="3"/>
  <c r="H270" i="3"/>
  <c r="H289" i="3"/>
  <c r="H305" i="3"/>
  <c r="H321" i="3"/>
  <c r="H337" i="3"/>
  <c r="H46" i="3"/>
  <c r="H94" i="3"/>
  <c r="H142" i="3"/>
  <c r="H240" i="3"/>
  <c r="H274" i="3"/>
  <c r="H307" i="3"/>
  <c r="H7" i="1"/>
  <c r="H29" i="3"/>
  <c r="H45" i="3"/>
  <c r="H93" i="3"/>
  <c r="H109" i="3"/>
  <c r="H141" i="3"/>
  <c r="H157" i="3"/>
  <c r="H188" i="3"/>
  <c r="H220" i="3"/>
  <c r="H239" i="3"/>
  <c r="H255" i="3"/>
  <c r="H271" i="3"/>
  <c r="H290" i="3"/>
  <c r="H306" i="3"/>
  <c r="H322" i="3"/>
  <c r="H338" i="3"/>
  <c r="H30" i="3"/>
  <c r="H110" i="3"/>
  <c r="H189" i="3"/>
  <c r="H221" i="3"/>
  <c r="H256" i="3"/>
  <c r="H291" i="3"/>
  <c r="H323" i="3"/>
  <c r="H195" i="4"/>
  <c r="H31" i="3"/>
  <c r="H47" i="3"/>
  <c r="H95" i="3"/>
  <c r="H111" i="3"/>
  <c r="H127" i="3"/>
  <c r="H143" i="3"/>
  <c r="H158" i="3"/>
  <c r="H190" i="3"/>
  <c r="H222" i="3"/>
  <c r="H241" i="3"/>
  <c r="H257" i="3"/>
  <c r="H275" i="3"/>
  <c r="H292" i="3"/>
  <c r="H308" i="3"/>
  <c r="H324" i="3"/>
  <c r="H244" i="3"/>
  <c r="H311" i="3"/>
  <c r="H261" i="3"/>
  <c r="H328" i="3"/>
  <c r="H36" i="3"/>
  <c r="H132" i="3"/>
  <c r="H211" i="3"/>
  <c r="H297" i="3"/>
  <c r="H164" i="3"/>
  <c r="H263" i="3"/>
  <c r="H330" i="3"/>
  <c r="H23" i="3"/>
  <c r="H166" i="3"/>
  <c r="H152" i="4"/>
  <c r="H16" i="3"/>
  <c r="H32" i="3"/>
  <c r="H48" i="3"/>
  <c r="H96" i="3"/>
  <c r="H112" i="3"/>
  <c r="H128" i="3"/>
  <c r="H144" i="3"/>
  <c r="H159" i="3"/>
  <c r="H191" i="3"/>
  <c r="H223" i="3"/>
  <c r="H242" i="3"/>
  <c r="H258" i="3"/>
  <c r="H276" i="3"/>
  <c r="H293" i="3"/>
  <c r="H309" i="3"/>
  <c r="H325" i="3"/>
  <c r="H260" i="3"/>
  <c r="H327" i="3"/>
  <c r="H312" i="3"/>
  <c r="H52" i="3"/>
  <c r="H116" i="3"/>
  <c r="H262" i="3"/>
  <c r="H329" i="3"/>
  <c r="H180" i="3"/>
  <c r="H282" i="3"/>
  <c r="H39" i="3"/>
  <c r="H151" i="3"/>
  <c r="H265" i="3"/>
  <c r="H156" i="4"/>
  <c r="H202" i="4"/>
  <c r="H17" i="3"/>
  <c r="H33" i="3"/>
  <c r="H49" i="3"/>
  <c r="H97" i="3"/>
  <c r="H113" i="3"/>
  <c r="H129" i="3"/>
  <c r="H145" i="3"/>
  <c r="H160" i="3"/>
  <c r="H192" i="3"/>
  <c r="H224" i="3"/>
  <c r="H243" i="3"/>
  <c r="H259" i="3"/>
  <c r="H277" i="3"/>
  <c r="H294" i="3"/>
  <c r="H310" i="3"/>
  <c r="H326" i="3"/>
  <c r="H193" i="3"/>
  <c r="H279" i="3"/>
  <c r="H280" i="3"/>
  <c r="H100" i="3"/>
  <c r="H195" i="3"/>
  <c r="H281" i="3"/>
  <c r="H149" i="3"/>
  <c r="H247" i="3"/>
  <c r="H55" i="3"/>
  <c r="H135" i="3"/>
  <c r="H249" i="3"/>
  <c r="H122" i="4"/>
  <c r="H203" i="4"/>
  <c r="H356" i="1"/>
  <c r="H18" i="3"/>
  <c r="H34" i="3"/>
  <c r="H50" i="3"/>
  <c r="H98" i="3"/>
  <c r="H114" i="3"/>
  <c r="H130" i="3"/>
  <c r="H146" i="3"/>
  <c r="H161" i="3"/>
  <c r="H225" i="3"/>
  <c r="H295" i="3"/>
  <c r="H148" i="3"/>
  <c r="H227" i="3"/>
  <c r="H313" i="3"/>
  <c r="H133" i="3"/>
  <c r="H228" i="3"/>
  <c r="H314" i="3"/>
  <c r="H198" i="3"/>
  <c r="H60" i="8"/>
  <c r="H158" i="4"/>
  <c r="H19" i="3"/>
  <c r="H35" i="3"/>
  <c r="H51" i="3"/>
  <c r="H99" i="3"/>
  <c r="H115" i="3"/>
  <c r="H131" i="3"/>
  <c r="H147" i="3"/>
  <c r="H162" i="3"/>
  <c r="H194" i="3"/>
  <c r="H226" i="3"/>
  <c r="H245" i="3"/>
  <c r="H296" i="3"/>
  <c r="H20" i="3"/>
  <c r="H163" i="3"/>
  <c r="H246" i="3"/>
  <c r="H196" i="3"/>
  <c r="H298" i="3"/>
  <c r="H103" i="3"/>
  <c r="H214" i="3"/>
  <c r="H66" i="8"/>
  <c r="H124" i="4"/>
  <c r="H357" i="1"/>
  <c r="H68" i="8"/>
  <c r="H164" i="4"/>
  <c r="H21" i="3"/>
  <c r="H37" i="3"/>
  <c r="H53" i="3"/>
  <c r="H101" i="3"/>
  <c r="H212" i="3"/>
  <c r="H76" i="8"/>
  <c r="H132" i="4"/>
  <c r="H362" i="1"/>
  <c r="H22" i="3"/>
  <c r="H38" i="3"/>
  <c r="H54" i="3"/>
  <c r="H102" i="3"/>
  <c r="H134" i="3"/>
  <c r="H150" i="3"/>
  <c r="H165" i="3"/>
  <c r="H181" i="3"/>
  <c r="H197" i="3"/>
  <c r="H213" i="3"/>
  <c r="H229" i="3"/>
  <c r="H248" i="3"/>
  <c r="H264" i="3"/>
  <c r="H283" i="3"/>
  <c r="H299" i="3"/>
  <c r="H315" i="3"/>
  <c r="H331" i="3"/>
  <c r="H351" i="3"/>
  <c r="H182" i="3"/>
  <c r="H284" i="3"/>
  <c r="H332" i="3"/>
  <c r="H300" i="3"/>
  <c r="H352" i="3"/>
  <c r="H230" i="3"/>
  <c r="H316" i="3"/>
  <c r="H137" i="8"/>
  <c r="H136" i="8"/>
  <c r="H59" i="8"/>
  <c r="H44" i="8"/>
  <c r="H41" i="8"/>
  <c r="H50" i="8"/>
  <c r="H53" i="8"/>
  <c r="H38" i="8"/>
  <c r="H47" i="8"/>
  <c r="H56" i="8"/>
  <c r="H35" i="8"/>
  <c r="H32" i="8"/>
  <c r="H10" i="7"/>
  <c r="H11" i="7"/>
  <c r="H12" i="7"/>
  <c r="H13" i="7"/>
  <c r="H7" i="7"/>
  <c r="H25" i="6"/>
  <c r="H33" i="6"/>
  <c r="H26" i="6"/>
  <c r="H34" i="6"/>
  <c r="H27" i="6"/>
  <c r="H35" i="6"/>
  <c r="H13" i="6"/>
  <c r="H28" i="6"/>
  <c r="H36" i="6"/>
  <c r="H29" i="6"/>
  <c r="H37" i="6"/>
  <c r="H30" i="6"/>
  <c r="H38" i="6"/>
  <c r="H31" i="6"/>
  <c r="H39" i="6"/>
  <c r="H32" i="6"/>
  <c r="H37" i="5"/>
  <c r="H29" i="5"/>
  <c r="H41" i="5"/>
  <c r="H42" i="5"/>
  <c r="H38" i="5"/>
  <c r="H44" i="5"/>
  <c r="H45" i="5"/>
  <c r="H33" i="5"/>
  <c r="H32" i="5"/>
  <c r="H28" i="5"/>
  <c r="H31" i="5"/>
  <c r="H35" i="5"/>
  <c r="H34" i="5"/>
  <c r="H26" i="5"/>
  <c r="H24" i="5"/>
  <c r="H22" i="5"/>
  <c r="H25" i="5"/>
  <c r="H8" i="5"/>
  <c r="H17" i="5"/>
  <c r="H23" i="5"/>
  <c r="H18" i="5"/>
  <c r="H15" i="5"/>
  <c r="H10" i="5"/>
  <c r="H9" i="5"/>
  <c r="H67" i="4"/>
  <c r="H46" i="4"/>
  <c r="H79" i="4"/>
  <c r="H80" i="4"/>
  <c r="H73" i="4"/>
  <c r="H85" i="4"/>
  <c r="H91" i="4"/>
  <c r="H97" i="4"/>
  <c r="H66" i="4"/>
  <c r="H45" i="4"/>
  <c r="H44" i="4"/>
  <c r="H62" i="4"/>
  <c r="H38" i="4"/>
  <c r="H56" i="4"/>
  <c r="H50" i="4"/>
  <c r="H41" i="4"/>
  <c r="H59" i="4"/>
  <c r="H35" i="4"/>
  <c r="H53" i="4"/>
  <c r="H43" i="6" l="1"/>
  <c r="H19" i="6"/>
  <c r="H26" i="7"/>
  <c r="H19" i="7"/>
  <c r="H16" i="9"/>
  <c r="H8" i="9"/>
  <c r="H9" i="13"/>
  <c r="H49" i="6"/>
  <c r="H42" i="6"/>
  <c r="H18" i="6"/>
  <c r="H25" i="7"/>
  <c r="H18" i="7"/>
  <c r="H15" i="9"/>
  <c r="H12" i="13"/>
  <c r="H48" i="6"/>
  <c r="H41" i="6"/>
  <c r="H17" i="6"/>
  <c r="H24" i="7"/>
  <c r="H17" i="7"/>
  <c r="H14" i="9"/>
  <c r="H13" i="13"/>
  <c r="H103" i="4"/>
  <c r="H47" i="6"/>
  <c r="H40" i="6"/>
  <c r="H24" i="6"/>
  <c r="H16" i="6"/>
  <c r="H23" i="7"/>
  <c r="H16" i="7"/>
  <c r="H13" i="9"/>
  <c r="H17" i="13"/>
  <c r="H101" i="4"/>
  <c r="H46" i="6"/>
  <c r="H23" i="6"/>
  <c r="H14" i="6"/>
  <c r="H22" i="7"/>
  <c r="H15" i="7"/>
  <c r="H12" i="9"/>
  <c r="H19" i="13"/>
  <c r="H99" i="4"/>
  <c r="H15" i="6"/>
  <c r="H22" i="6"/>
  <c r="H14" i="7"/>
  <c r="H7" i="9"/>
  <c r="H11" i="9"/>
  <c r="H20" i="13"/>
  <c r="H45" i="6"/>
  <c r="H21" i="6"/>
  <c r="H29" i="7"/>
  <c r="H21" i="7"/>
  <c r="H9" i="7"/>
  <c r="H18" i="9"/>
  <c r="H10" i="9"/>
  <c r="H65" i="4"/>
  <c r="H9" i="1"/>
  <c r="H44" i="6"/>
  <c r="H20" i="6"/>
  <c r="H28" i="7"/>
  <c r="H27" i="7"/>
  <c r="H20" i="7"/>
  <c r="H8" i="7"/>
  <c r="H17" i="9"/>
  <c r="H9" i="9"/>
  <c r="H14" i="13"/>
  <c r="H21" i="13"/>
  <c r="H7" i="13"/>
  <c r="H15" i="13"/>
  <c r="H22" i="13"/>
  <c r="H8" i="13"/>
  <c r="H16" i="13"/>
  <c r="H23" i="13"/>
  <c r="H10" i="13"/>
  <c r="H18" i="13"/>
  <c r="H11" i="13"/>
  <c r="E12" i="5"/>
  <c r="E13" i="5"/>
  <c r="E16" i="5"/>
  <c r="E14" i="5"/>
  <c r="E19" i="5"/>
  <c r="E20" i="5"/>
  <c r="E21" i="5"/>
  <c r="E27" i="5"/>
  <c r="E30" i="5"/>
  <c r="E36" i="5"/>
  <c r="E39" i="5"/>
  <c r="E40" i="5"/>
  <c r="E43" i="5"/>
  <c r="E46" i="5"/>
  <c r="E47" i="5"/>
  <c r="E48" i="5"/>
  <c r="E49" i="5"/>
  <c r="E50" i="5"/>
  <c r="E51" i="5"/>
  <c r="E52" i="5"/>
  <c r="E355" i="3"/>
  <c r="E354" i="3"/>
  <c r="E353" i="3"/>
  <c r="E350" i="3"/>
  <c r="E349" i="3"/>
  <c r="E348" i="3"/>
  <c r="E347" i="3"/>
  <c r="E346" i="3"/>
  <c r="E345" i="3"/>
  <c r="E344" i="3"/>
  <c r="E343" i="3"/>
  <c r="E288" i="3"/>
  <c r="E210" i="3"/>
  <c r="H210" i="3" s="1"/>
  <c r="E209" i="3"/>
  <c r="H209" i="3" s="1"/>
  <c r="E208" i="3"/>
  <c r="H208" i="3" s="1"/>
  <c r="E207" i="3"/>
  <c r="H207" i="3" s="1"/>
  <c r="E206" i="3"/>
  <c r="H206" i="3" s="1"/>
  <c r="E205" i="3"/>
  <c r="H205" i="3" s="1"/>
  <c r="E204" i="3"/>
  <c r="H204" i="3" s="1"/>
  <c r="E203" i="3"/>
  <c r="H203" i="3" s="1"/>
  <c r="E202" i="3"/>
  <c r="H202" i="3" s="1"/>
  <c r="E201" i="3"/>
  <c r="H201" i="3" s="1"/>
  <c r="E179" i="3"/>
  <c r="H179" i="3" s="1"/>
  <c r="E178" i="3"/>
  <c r="H178" i="3" s="1"/>
  <c r="E177" i="3"/>
  <c r="H177" i="3" s="1"/>
  <c r="E176" i="3"/>
  <c r="H176" i="3" s="1"/>
  <c r="E175" i="3"/>
  <c r="H175" i="3" s="1"/>
  <c r="E174" i="3"/>
  <c r="H174" i="3" s="1"/>
  <c r="E173" i="3"/>
  <c r="H173" i="3" s="1"/>
  <c r="E172" i="3"/>
  <c r="H172" i="3" s="1"/>
  <c r="E171" i="3"/>
  <c r="H171" i="3" s="1"/>
  <c r="E170" i="3"/>
  <c r="H170" i="3" s="1"/>
  <c r="E126" i="3"/>
  <c r="H126" i="3" s="1"/>
  <c r="E125" i="3"/>
  <c r="H125" i="3" s="1"/>
  <c r="E124" i="3"/>
  <c r="H124" i="3" s="1"/>
  <c r="E123" i="3"/>
  <c r="H123" i="3" s="1"/>
  <c r="E122" i="3"/>
  <c r="H122" i="3" s="1"/>
  <c r="E121" i="3"/>
  <c r="H121" i="3" s="1"/>
  <c r="E120" i="3"/>
  <c r="H120" i="3" s="1"/>
  <c r="E119" i="3"/>
  <c r="H119" i="3" s="1"/>
  <c r="E118" i="3"/>
  <c r="H118" i="3" s="1"/>
  <c r="E117" i="3"/>
  <c r="H117" i="3" s="1"/>
  <c r="E90" i="3"/>
  <c r="H90" i="3" s="1"/>
  <c r="E89" i="3"/>
  <c r="H89" i="3" s="1"/>
  <c r="E88" i="3"/>
  <c r="H88" i="3" s="1"/>
  <c r="E87" i="3"/>
  <c r="H87" i="3" s="1"/>
  <c r="E86" i="3"/>
  <c r="H86" i="3" s="1"/>
  <c r="E85" i="3"/>
  <c r="H85" i="3" s="1"/>
  <c r="E84" i="3"/>
  <c r="H84" i="3" s="1"/>
  <c r="E83" i="3"/>
  <c r="H83" i="3" s="1"/>
  <c r="E82" i="3"/>
  <c r="H82" i="3" s="1"/>
  <c r="E81" i="3"/>
  <c r="H81" i="3" s="1"/>
  <c r="E80" i="3"/>
  <c r="H80" i="3" s="1"/>
  <c r="E79" i="3"/>
  <c r="H79" i="3" s="1"/>
  <c r="E78" i="3"/>
  <c r="H78" i="3" s="1"/>
  <c r="E77" i="3"/>
  <c r="H77" i="3" s="1"/>
  <c r="E76" i="3"/>
  <c r="H76" i="3" s="1"/>
  <c r="E75" i="3"/>
  <c r="H75" i="3" s="1"/>
  <c r="E74" i="3"/>
  <c r="H74" i="3" s="1"/>
  <c r="E73" i="3"/>
  <c r="H73" i="3" s="1"/>
  <c r="E72" i="3"/>
  <c r="H72" i="3" s="1"/>
  <c r="E71" i="3"/>
  <c r="H71" i="3" s="1"/>
  <c r="E70" i="3"/>
  <c r="H70" i="3" s="1"/>
  <c r="E69" i="3"/>
  <c r="H69" i="3" s="1"/>
  <c r="E68" i="3"/>
  <c r="H68" i="3" s="1"/>
  <c r="E67" i="3"/>
  <c r="H67" i="3" s="1"/>
  <c r="E66" i="3"/>
  <c r="H66" i="3" s="1"/>
  <c r="E65" i="3"/>
  <c r="H65" i="3" s="1"/>
  <c r="E64" i="3"/>
  <c r="H64" i="3" s="1"/>
  <c r="E63" i="3"/>
  <c r="H63" i="3" s="1"/>
  <c r="E62" i="3"/>
  <c r="H62" i="3" s="1"/>
  <c r="E61" i="3"/>
  <c r="H61" i="3" s="1"/>
  <c r="E60" i="3"/>
  <c r="H60" i="3" s="1"/>
  <c r="E59" i="3"/>
  <c r="H59" i="3" s="1"/>
  <c r="E58" i="3"/>
  <c r="H58" i="3" s="1"/>
  <c r="E57" i="3"/>
  <c r="H57" i="3" s="1"/>
  <c r="E124" i="8"/>
  <c r="E122" i="8"/>
  <c r="E120" i="8"/>
  <c r="E118" i="8"/>
  <c r="E116" i="8"/>
  <c r="E114" i="8"/>
  <c r="E112" i="8"/>
  <c r="E110" i="8"/>
  <c r="E108" i="8"/>
  <c r="E107" i="8"/>
  <c r="E106" i="8"/>
  <c r="E104" i="8"/>
  <c r="E102" i="8"/>
  <c r="E100" i="8"/>
  <c r="E98" i="8"/>
  <c r="E96" i="8"/>
  <c r="E94" i="8"/>
  <c r="E92" i="8"/>
  <c r="E88" i="8"/>
  <c r="E87" i="8"/>
  <c r="E86" i="8"/>
  <c r="E85" i="8"/>
  <c r="E84" i="8"/>
  <c r="E83" i="8"/>
  <c r="E82" i="8"/>
  <c r="E81" i="8"/>
  <c r="E80" i="8"/>
  <c r="E79" i="8"/>
  <c r="E78" i="8"/>
  <c r="E72" i="8"/>
  <c r="E71" i="8"/>
  <c r="E69" i="8"/>
  <c r="E67" i="8"/>
  <c r="E36" i="8"/>
  <c r="E37" i="8"/>
  <c r="E39" i="8"/>
  <c r="E40" i="8"/>
  <c r="E42" i="8"/>
  <c r="E43" i="8"/>
  <c r="E45" i="8"/>
  <c r="E46" i="8"/>
  <c r="E48" i="8"/>
  <c r="E49" i="8"/>
  <c r="E51" i="8"/>
  <c r="E52" i="8"/>
  <c r="E54" i="8"/>
  <c r="E55" i="8"/>
  <c r="E57" i="8"/>
  <c r="E58" i="8"/>
  <c r="E65" i="8"/>
  <c r="B84" i="8" l="1"/>
  <c r="G84" i="8"/>
  <c r="H84" i="8" s="1"/>
  <c r="G112" i="8"/>
  <c r="H112" i="8" s="1"/>
  <c r="B112" i="8"/>
  <c r="B40" i="8"/>
  <c r="G40" i="8"/>
  <c r="H40" i="8" s="1"/>
  <c r="B114" i="8"/>
  <c r="G114" i="8"/>
  <c r="H114" i="8" s="1"/>
  <c r="B116" i="8"/>
  <c r="G116" i="8"/>
  <c r="H116" i="8" s="1"/>
  <c r="B94" i="8"/>
  <c r="G94" i="8"/>
  <c r="H94" i="8" s="1"/>
  <c r="B124" i="8"/>
  <c r="G124" i="8"/>
  <c r="H124" i="8" s="1"/>
  <c r="B86" i="8"/>
  <c r="G86" i="8"/>
  <c r="H86" i="8" s="1"/>
  <c r="B36" i="8"/>
  <c r="G36" i="8"/>
  <c r="H36" i="8" s="1"/>
  <c r="B42" i="8"/>
  <c r="G42" i="8"/>
  <c r="H42" i="8" s="1"/>
  <c r="B39" i="8"/>
  <c r="G39" i="8"/>
  <c r="H39" i="8" s="1"/>
  <c r="B100" i="8"/>
  <c r="G100" i="8"/>
  <c r="H100" i="8" s="1"/>
  <c r="B88" i="8"/>
  <c r="G88" i="8"/>
  <c r="H88" i="8" s="1"/>
  <c r="B58" i="8"/>
  <c r="G58" i="8"/>
  <c r="H58" i="8" s="1"/>
  <c r="B102" i="8"/>
  <c r="G102" i="8"/>
  <c r="H102" i="8" s="1"/>
  <c r="B118" i="8"/>
  <c r="G118" i="8"/>
  <c r="H118" i="8" s="1"/>
  <c r="B92" i="8"/>
  <c r="G92" i="8"/>
  <c r="H92" i="8" s="1"/>
  <c r="B57" i="8"/>
  <c r="G57" i="8"/>
  <c r="H57" i="8" s="1"/>
  <c r="B71" i="8"/>
  <c r="G71" i="8"/>
  <c r="H71" i="8" s="1"/>
  <c r="B72" i="8"/>
  <c r="G72" i="8"/>
  <c r="H72" i="8" s="1"/>
  <c r="G52" i="8"/>
  <c r="H52" i="8" s="1"/>
  <c r="B52" i="8"/>
  <c r="B78" i="8"/>
  <c r="G78" i="8"/>
  <c r="H78" i="8" s="1"/>
  <c r="G51" i="8"/>
  <c r="H51" i="8" s="1"/>
  <c r="B51" i="8"/>
  <c r="G79" i="8"/>
  <c r="H79" i="8" s="1"/>
  <c r="B79" i="8"/>
  <c r="B104" i="8"/>
  <c r="G104" i="8"/>
  <c r="H104" i="8" s="1"/>
  <c r="B87" i="8"/>
  <c r="G87" i="8"/>
  <c r="H87" i="8" s="1"/>
  <c r="G67" i="8"/>
  <c r="H67" i="8" s="1"/>
  <c r="B67" i="8"/>
  <c r="G106" i="8"/>
  <c r="H106" i="8" s="1"/>
  <c r="B106" i="8"/>
  <c r="B120" i="8"/>
  <c r="G120" i="8"/>
  <c r="H120" i="8" s="1"/>
  <c r="G107" i="8"/>
  <c r="H107" i="8" s="1"/>
  <c r="B107" i="8"/>
  <c r="G43" i="8"/>
  <c r="H43" i="8" s="1"/>
  <c r="B43" i="8"/>
  <c r="B37" i="8"/>
  <c r="G37" i="8"/>
  <c r="H37" i="8" s="1"/>
  <c r="G122" i="8"/>
  <c r="H122" i="8" s="1"/>
  <c r="B122" i="8"/>
  <c r="G96" i="8"/>
  <c r="H96" i="8" s="1"/>
  <c r="B96" i="8"/>
  <c r="B98" i="8"/>
  <c r="G98" i="8"/>
  <c r="H98" i="8" s="1"/>
  <c r="G54" i="8"/>
  <c r="H54" i="8" s="1"/>
  <c r="B54" i="8"/>
  <c r="B49" i="8"/>
  <c r="G49" i="8"/>
  <c r="H49" i="8" s="1"/>
  <c r="B48" i="8"/>
  <c r="G48" i="8"/>
  <c r="H48" i="8" s="1"/>
  <c r="G81" i="8"/>
  <c r="H81" i="8" s="1"/>
  <c r="B81" i="8"/>
  <c r="G46" i="8"/>
  <c r="H46" i="8" s="1"/>
  <c r="B46" i="8"/>
  <c r="G82" i="8"/>
  <c r="H82" i="8" s="1"/>
  <c r="B82" i="8"/>
  <c r="B108" i="8"/>
  <c r="G108" i="8"/>
  <c r="H108" i="8" s="1"/>
  <c r="G85" i="8"/>
  <c r="H85" i="8" s="1"/>
  <c r="B85" i="8"/>
  <c r="B65" i="8"/>
  <c r="G65" i="8"/>
  <c r="H65" i="8" s="1"/>
  <c r="B69" i="8"/>
  <c r="G69" i="8"/>
  <c r="H69" i="8" s="1"/>
  <c r="B55" i="8"/>
  <c r="G55" i="8"/>
  <c r="H55" i="8" s="1"/>
  <c r="G80" i="8"/>
  <c r="H80" i="8" s="1"/>
  <c r="B80" i="8"/>
  <c r="B45" i="8"/>
  <c r="G45" i="8"/>
  <c r="H45" i="8" s="1"/>
  <c r="B83" i="8"/>
  <c r="G83" i="8"/>
  <c r="H83" i="8" s="1"/>
  <c r="G110" i="8"/>
  <c r="H110" i="8" s="1"/>
  <c r="B110" i="8"/>
  <c r="H12" i="5"/>
  <c r="H46" i="5"/>
  <c r="H346" i="3"/>
  <c r="H347" i="3"/>
  <c r="H350" i="3"/>
  <c r="H353" i="3"/>
  <c r="H348" i="3"/>
  <c r="H349" i="3"/>
  <c r="H354" i="3"/>
  <c r="H355" i="3"/>
  <c r="H345" i="3"/>
  <c r="H288" i="3"/>
  <c r="H343" i="3"/>
  <c r="H344" i="3"/>
  <c r="H34" i="8"/>
  <c r="H33" i="8"/>
  <c r="H43" i="5"/>
  <c r="H52" i="5"/>
  <c r="H30" i="5"/>
  <c r="H13" i="5"/>
  <c r="H51" i="5"/>
  <c r="H27" i="5"/>
  <c r="H49" i="5"/>
  <c r="H40" i="5"/>
  <c r="H21" i="5"/>
  <c r="H50" i="5"/>
  <c r="H48" i="5"/>
  <c r="H20" i="5"/>
  <c r="H47" i="5"/>
  <c r="H39" i="5"/>
  <c r="H19" i="5"/>
  <c r="H36" i="5"/>
  <c r="H14" i="5"/>
  <c r="H16" i="5"/>
  <c r="E183" i="4" l="1"/>
  <c r="E182" i="4"/>
  <c r="E169" i="4"/>
  <c r="E168" i="4"/>
  <c r="E167" i="4"/>
  <c r="E166" i="4"/>
  <c r="E165" i="4"/>
  <c r="E161" i="4"/>
  <c r="E159" i="4"/>
  <c r="E157" i="4"/>
  <c r="E155" i="4"/>
  <c r="E153" i="4"/>
  <c r="E151" i="4"/>
  <c r="E149" i="4"/>
  <c r="E147" i="4"/>
  <c r="E145" i="4"/>
  <c r="E143" i="4"/>
  <c r="E141" i="4"/>
  <c r="E139" i="4"/>
  <c r="E179" i="4"/>
  <c r="E178" i="4"/>
  <c r="E177" i="4"/>
  <c r="E176" i="4"/>
  <c r="E96" i="4"/>
  <c r="E95" i="4"/>
  <c r="E94" i="4"/>
  <c r="E93" i="4"/>
  <c r="E92" i="4"/>
  <c r="E90" i="4"/>
  <c r="E89" i="4"/>
  <c r="E88" i="4"/>
  <c r="E87" i="4"/>
  <c r="E86" i="4"/>
  <c r="E84" i="4"/>
  <c r="E83" i="4"/>
  <c r="E82" i="4"/>
  <c r="E81" i="4"/>
  <c r="E78" i="4"/>
  <c r="E77" i="4"/>
  <c r="E76" i="4"/>
  <c r="E75" i="4"/>
  <c r="E74" i="4"/>
  <c r="E72" i="4"/>
  <c r="E71" i="4"/>
  <c r="E70" i="4"/>
  <c r="E69" i="4"/>
  <c r="E68" i="4"/>
  <c r="E133" i="4"/>
  <c r="E131" i="4"/>
  <c r="E129" i="4"/>
  <c r="E127" i="4"/>
  <c r="E125" i="4"/>
  <c r="E123" i="4"/>
  <c r="E121" i="4"/>
  <c r="E119" i="4"/>
  <c r="E117" i="4"/>
  <c r="E110" i="4"/>
  <c r="E109" i="4"/>
  <c r="E108" i="4"/>
  <c r="E107" i="4"/>
  <c r="E106" i="4"/>
  <c r="E105" i="4"/>
  <c r="E104" i="4"/>
  <c r="E201" i="4"/>
  <c r="E200" i="4"/>
  <c r="E180" i="4"/>
  <c r="E163" i="4"/>
  <c r="E137" i="4"/>
  <c r="E135" i="4"/>
  <c r="E174" i="4"/>
  <c r="E172" i="4"/>
  <c r="E170" i="4"/>
  <c r="E64" i="4"/>
  <c r="E34" i="4"/>
  <c r="E188" i="4"/>
  <c r="E186" i="4"/>
  <c r="E184" i="4"/>
  <c r="E115" i="4"/>
  <c r="E113" i="4"/>
  <c r="E102" i="4"/>
  <c r="E100" i="4"/>
  <c r="E98" i="4"/>
  <c r="E193" i="4"/>
  <c r="E192" i="4"/>
  <c r="E191" i="4"/>
  <c r="E190" i="4"/>
  <c r="E196" i="4"/>
  <c r="E194" i="4"/>
  <c r="E348" i="1"/>
  <c r="E347" i="1"/>
  <c r="E346" i="1"/>
  <c r="E345" i="1"/>
  <c r="E344" i="1"/>
  <c r="E343" i="1"/>
  <c r="E342" i="1"/>
  <c r="E341" i="1"/>
  <c r="E340" i="1"/>
  <c r="E339" i="1"/>
  <c r="E192" i="1"/>
  <c r="E118" i="1"/>
  <c r="E117" i="1"/>
  <c r="E115" i="1"/>
  <c r="E114" i="1"/>
  <c r="E113" i="1"/>
  <c r="E228" i="1"/>
  <c r="E240" i="1"/>
  <c r="E284" i="1"/>
  <c r="E282" i="1"/>
  <c r="E280" i="1"/>
  <c r="E278" i="1"/>
  <c r="E276" i="1"/>
  <c r="E274" i="1"/>
  <c r="E222" i="1"/>
  <c r="E219" i="1"/>
  <c r="E216" i="1"/>
  <c r="E213" i="1"/>
  <c r="E136" i="1"/>
  <c r="E134" i="1"/>
  <c r="E131" i="1"/>
  <c r="E125" i="1"/>
  <c r="E122" i="1"/>
  <c r="E100" i="1"/>
  <c r="E98" i="1"/>
  <c r="E96" i="1"/>
  <c r="E94" i="1"/>
  <c r="E90" i="1"/>
  <c r="E88" i="1"/>
  <c r="E86" i="1"/>
  <c r="E84" i="1"/>
  <c r="E44" i="1"/>
  <c r="E41" i="1"/>
  <c r="E8" i="1"/>
  <c r="E323" i="1"/>
  <c r="E321" i="1"/>
  <c r="E317" i="1"/>
  <c r="E315" i="1"/>
  <c r="E313" i="1"/>
  <c r="E311" i="1"/>
  <c r="E309" i="1"/>
  <c r="E307" i="1"/>
  <c r="E241" i="1"/>
  <c r="E301" i="1"/>
  <c r="E299" i="1"/>
  <c r="E298" i="1"/>
  <c r="E296" i="1"/>
  <c r="E294" i="1"/>
  <c r="E292" i="1"/>
  <c r="E290" i="1"/>
  <c r="E234" i="1"/>
  <c r="E306" i="1"/>
  <c r="E305" i="1"/>
  <c r="E255" i="1"/>
  <c r="E253" i="1"/>
  <c r="E251" i="1"/>
  <c r="E249" i="1"/>
  <c r="E247" i="1"/>
  <c r="E245" i="1"/>
  <c r="E243" i="1"/>
  <c r="E289" i="1"/>
  <c r="E288" i="1"/>
  <c r="E286" i="1"/>
  <c r="E225" i="1"/>
  <c r="E271" i="1"/>
  <c r="E269" i="1"/>
  <c r="E268" i="1"/>
  <c r="E266" i="1"/>
  <c r="E264" i="1"/>
  <c r="E231" i="1"/>
  <c r="E262" i="1"/>
  <c r="E260" i="1"/>
  <c r="E258" i="1"/>
  <c r="E209" i="1"/>
  <c r="E207" i="1"/>
  <c r="E205" i="1"/>
  <c r="E203" i="1"/>
  <c r="E200" i="1"/>
  <c r="E198" i="1"/>
  <c r="E196" i="1"/>
  <c r="E194" i="1"/>
  <c r="E187" i="1"/>
  <c r="E185" i="1"/>
  <c r="E184" i="1"/>
  <c r="E182" i="1"/>
  <c r="E181" i="1"/>
  <c r="E179" i="1"/>
  <c r="E142" i="1"/>
  <c r="E157" i="1"/>
  <c r="E155" i="1"/>
  <c r="E153" i="1"/>
  <c r="E151" i="1"/>
  <c r="E149" i="1"/>
  <c r="E147" i="1"/>
  <c r="E191" i="1"/>
  <c r="E190" i="1"/>
  <c r="E177" i="1"/>
  <c r="E175" i="1"/>
  <c r="E173" i="1"/>
  <c r="E170" i="1"/>
  <c r="E168" i="1"/>
  <c r="E166" i="1"/>
  <c r="E164" i="1"/>
  <c r="E139" i="1"/>
  <c r="E162" i="1"/>
  <c r="E160" i="1"/>
  <c r="E52" i="1"/>
  <c r="E108" i="1"/>
  <c r="E106" i="1"/>
  <c r="E104" i="1"/>
  <c r="E102" i="1"/>
  <c r="E120" i="1"/>
  <c r="E119" i="1"/>
  <c r="E66" i="1"/>
  <c r="E64" i="1"/>
  <c r="E62" i="1"/>
  <c r="E60" i="1"/>
  <c r="E58" i="1"/>
  <c r="E56" i="1"/>
  <c r="E54" i="1"/>
  <c r="E112" i="1"/>
  <c r="E111" i="1"/>
  <c r="E92" i="1"/>
  <c r="E47" i="1"/>
  <c r="E81" i="1"/>
  <c r="E79" i="1"/>
  <c r="E77" i="1"/>
  <c r="E75" i="1"/>
  <c r="E73" i="1"/>
  <c r="E71" i="1"/>
  <c r="E328" i="1"/>
  <c r="E329" i="1"/>
  <c r="E331" i="1"/>
  <c r="E335" i="1"/>
  <c r="E336" i="1"/>
  <c r="E338" i="1"/>
  <c r="E16" i="1"/>
  <c r="E17" i="1"/>
  <c r="E18" i="1"/>
  <c r="E69" i="1"/>
  <c r="E326" i="1"/>
  <c r="B145" i="4" l="1"/>
  <c r="G145" i="4"/>
  <c r="H145" i="4" s="1"/>
  <c r="G133" i="4"/>
  <c r="H133" i="4" s="1"/>
  <c r="B133" i="4"/>
  <c r="G149" i="4"/>
  <c r="H149" i="4" s="1"/>
  <c r="B149" i="4"/>
  <c r="G201" i="4"/>
  <c r="H201" i="4" s="1"/>
  <c r="B201" i="4"/>
  <c r="B184" i="4"/>
  <c r="G184" i="4"/>
  <c r="H184" i="4" s="1"/>
  <c r="B106" i="4"/>
  <c r="G106" i="4"/>
  <c r="H106" i="4" s="1"/>
  <c r="G70" i="4"/>
  <c r="H70" i="4" s="1"/>
  <c r="B70" i="4"/>
  <c r="G90" i="4"/>
  <c r="H90" i="4" s="1"/>
  <c r="B90" i="4"/>
  <c r="B151" i="4"/>
  <c r="G151" i="4"/>
  <c r="H151" i="4" s="1"/>
  <c r="G88" i="4"/>
  <c r="H88" i="4" s="1"/>
  <c r="B88" i="4"/>
  <c r="B89" i="4"/>
  <c r="G89" i="4"/>
  <c r="H89" i="4" s="1"/>
  <c r="B107" i="4"/>
  <c r="G107" i="4"/>
  <c r="H107" i="4" s="1"/>
  <c r="B71" i="4"/>
  <c r="G71" i="4"/>
  <c r="H71" i="4" s="1"/>
  <c r="G92" i="4"/>
  <c r="H92" i="4" s="1"/>
  <c r="B92" i="4"/>
  <c r="G153" i="4"/>
  <c r="H153" i="4" s="1"/>
  <c r="B153" i="4"/>
  <c r="G147" i="4"/>
  <c r="H147" i="4" s="1"/>
  <c r="B147" i="4"/>
  <c r="B188" i="4"/>
  <c r="G188" i="4"/>
  <c r="H188" i="4" s="1"/>
  <c r="G115" i="4"/>
  <c r="H115" i="4" s="1"/>
  <c r="B115" i="4"/>
  <c r="B34" i="4"/>
  <c r="G34" i="4"/>
  <c r="H34" i="4" s="1"/>
  <c r="B94" i="4"/>
  <c r="G94" i="4"/>
  <c r="H94" i="4" s="1"/>
  <c r="B157" i="4"/>
  <c r="G157" i="4"/>
  <c r="H157" i="4" s="1"/>
  <c r="G104" i="4"/>
  <c r="H104" i="4" s="1"/>
  <c r="B104" i="4"/>
  <c r="B69" i="4"/>
  <c r="G69" i="4"/>
  <c r="H69" i="4" s="1"/>
  <c r="B186" i="4"/>
  <c r="G186" i="4"/>
  <c r="H186" i="4" s="1"/>
  <c r="B108" i="4"/>
  <c r="G108" i="4"/>
  <c r="H108" i="4" s="1"/>
  <c r="B72" i="4"/>
  <c r="G72" i="4"/>
  <c r="H72" i="4" s="1"/>
  <c r="G93" i="4"/>
  <c r="H93" i="4" s="1"/>
  <c r="B93" i="4"/>
  <c r="G109" i="4"/>
  <c r="H109" i="4" s="1"/>
  <c r="B109" i="4"/>
  <c r="B74" i="4"/>
  <c r="G74" i="4"/>
  <c r="H74" i="4" s="1"/>
  <c r="G64" i="4"/>
  <c r="H64" i="4" s="1"/>
  <c r="B64" i="4"/>
  <c r="B110" i="4"/>
  <c r="G110" i="4"/>
  <c r="H110" i="4" s="1"/>
  <c r="B75" i="4"/>
  <c r="G75" i="4"/>
  <c r="H75" i="4" s="1"/>
  <c r="G95" i="4"/>
  <c r="H95" i="4" s="1"/>
  <c r="B95" i="4"/>
  <c r="B159" i="4"/>
  <c r="G159" i="4"/>
  <c r="H159" i="4" s="1"/>
  <c r="B113" i="4"/>
  <c r="G113" i="4"/>
  <c r="H113" i="4" s="1"/>
  <c r="B105" i="4"/>
  <c r="G105" i="4"/>
  <c r="H105" i="4" s="1"/>
  <c r="B155" i="4"/>
  <c r="G155" i="4"/>
  <c r="H155" i="4" s="1"/>
  <c r="B194" i="4"/>
  <c r="G194" i="4"/>
  <c r="H194" i="4" s="1"/>
  <c r="G170" i="4"/>
  <c r="H170" i="4" s="1"/>
  <c r="B170" i="4"/>
  <c r="G117" i="4"/>
  <c r="H117" i="4" s="1"/>
  <c r="B117" i="4"/>
  <c r="G76" i="4"/>
  <c r="H76" i="4" s="1"/>
  <c r="B76" i="4"/>
  <c r="B96" i="4"/>
  <c r="G96" i="4"/>
  <c r="H96" i="4" s="1"/>
  <c r="B161" i="4"/>
  <c r="G161" i="4"/>
  <c r="H161" i="4" s="1"/>
  <c r="G165" i="4"/>
  <c r="H165" i="4" s="1"/>
  <c r="B165" i="4"/>
  <c r="G68" i="4"/>
  <c r="H68" i="4" s="1"/>
  <c r="B68" i="4"/>
  <c r="G196" i="4"/>
  <c r="H196" i="4" s="1"/>
  <c r="B196" i="4"/>
  <c r="B190" i="4"/>
  <c r="G190" i="4"/>
  <c r="H190" i="4" s="1"/>
  <c r="B174" i="4"/>
  <c r="G174" i="4"/>
  <c r="H174" i="4" s="1"/>
  <c r="G121" i="4"/>
  <c r="H121" i="4" s="1"/>
  <c r="B121" i="4"/>
  <c r="B78" i="4"/>
  <c r="G78" i="4"/>
  <c r="H78" i="4" s="1"/>
  <c r="B177" i="4"/>
  <c r="G177" i="4"/>
  <c r="H177" i="4" s="1"/>
  <c r="B166" i="4"/>
  <c r="G166" i="4"/>
  <c r="H166" i="4" s="1"/>
  <c r="G102" i="4"/>
  <c r="H102" i="4" s="1"/>
  <c r="B102" i="4"/>
  <c r="B172" i="4"/>
  <c r="G172" i="4"/>
  <c r="H172" i="4" s="1"/>
  <c r="B179" i="4"/>
  <c r="G179" i="4"/>
  <c r="H179" i="4" s="1"/>
  <c r="B119" i="4"/>
  <c r="G119" i="4"/>
  <c r="H119" i="4" s="1"/>
  <c r="B191" i="4"/>
  <c r="G191" i="4"/>
  <c r="H191" i="4" s="1"/>
  <c r="B81" i="4"/>
  <c r="G81" i="4"/>
  <c r="H81" i="4" s="1"/>
  <c r="G192" i="4"/>
  <c r="H192" i="4" s="1"/>
  <c r="B192" i="4"/>
  <c r="B168" i="4"/>
  <c r="G168" i="4"/>
  <c r="H168" i="4" s="1"/>
  <c r="G193" i="4"/>
  <c r="H193" i="4" s="1"/>
  <c r="B193" i="4"/>
  <c r="G163" i="4"/>
  <c r="H163" i="4" s="1"/>
  <c r="B163" i="4"/>
  <c r="G127" i="4"/>
  <c r="H127" i="4" s="1"/>
  <c r="B127" i="4"/>
  <c r="B83" i="4"/>
  <c r="G83" i="4"/>
  <c r="H83" i="4" s="1"/>
  <c r="B139" i="4"/>
  <c r="G139" i="4"/>
  <c r="H139" i="4" s="1"/>
  <c r="G169" i="4"/>
  <c r="H169" i="4" s="1"/>
  <c r="B169" i="4"/>
  <c r="B87" i="4"/>
  <c r="G87" i="4"/>
  <c r="H87" i="4" s="1"/>
  <c r="G176" i="4"/>
  <c r="H176" i="4" s="1"/>
  <c r="B176" i="4"/>
  <c r="B135" i="4"/>
  <c r="G135" i="4"/>
  <c r="H135" i="4" s="1"/>
  <c r="B167" i="4"/>
  <c r="G167" i="4"/>
  <c r="H167" i="4" s="1"/>
  <c r="G180" i="4"/>
  <c r="H180" i="4" s="1"/>
  <c r="B180" i="4"/>
  <c r="G84" i="4"/>
  <c r="H84" i="4" s="1"/>
  <c r="B84" i="4"/>
  <c r="G141" i="4"/>
  <c r="H141" i="4" s="1"/>
  <c r="B141" i="4"/>
  <c r="B182" i="4"/>
  <c r="G182" i="4"/>
  <c r="H182" i="4" s="1"/>
  <c r="G77" i="4"/>
  <c r="H77" i="4" s="1"/>
  <c r="B77" i="4"/>
  <c r="B123" i="4"/>
  <c r="G123" i="4"/>
  <c r="H123" i="4" s="1"/>
  <c r="B178" i="4"/>
  <c r="G178" i="4"/>
  <c r="H178" i="4" s="1"/>
  <c r="G137" i="4"/>
  <c r="H137" i="4" s="1"/>
  <c r="B137" i="4"/>
  <c r="G125" i="4"/>
  <c r="H125" i="4" s="1"/>
  <c r="B125" i="4"/>
  <c r="G82" i="4"/>
  <c r="H82" i="4" s="1"/>
  <c r="B82" i="4"/>
  <c r="G98" i="4"/>
  <c r="H98" i="4" s="1"/>
  <c r="B98" i="4"/>
  <c r="B129" i="4"/>
  <c r="G129" i="4"/>
  <c r="H129" i="4" s="1"/>
  <c r="G100" i="4"/>
  <c r="H100" i="4" s="1"/>
  <c r="B100" i="4"/>
  <c r="B200" i="4"/>
  <c r="G200" i="4"/>
  <c r="H200" i="4" s="1"/>
  <c r="G131" i="4"/>
  <c r="H131" i="4" s="1"/>
  <c r="B131" i="4"/>
  <c r="G86" i="4"/>
  <c r="H86" i="4" s="1"/>
  <c r="B86" i="4"/>
  <c r="B143" i="4"/>
  <c r="G143" i="4"/>
  <c r="H143" i="4" s="1"/>
  <c r="G183" i="4"/>
  <c r="H183" i="4" s="1"/>
  <c r="B183" i="4"/>
  <c r="H90" i="1"/>
  <c r="H111" i="1"/>
  <c r="H209" i="1"/>
  <c r="H247" i="1"/>
  <c r="H307" i="1"/>
  <c r="H96" i="1"/>
  <c r="H282" i="1"/>
  <c r="H343" i="1"/>
  <c r="H301" i="1"/>
  <c r="H284" i="1"/>
  <c r="H344" i="1"/>
  <c r="H205" i="1"/>
  <c r="H245" i="1"/>
  <c r="H162" i="1"/>
  <c r="H54" i="1"/>
  <c r="H139" i="1"/>
  <c r="H142" i="1"/>
  <c r="H260" i="1"/>
  <c r="H251" i="1"/>
  <c r="H311" i="1"/>
  <c r="H100" i="1"/>
  <c r="H240" i="1"/>
  <c r="H345" i="1"/>
  <c r="H258" i="1"/>
  <c r="H179" i="1"/>
  <c r="H262" i="1"/>
  <c r="H253" i="1"/>
  <c r="H313" i="1"/>
  <c r="H122" i="1"/>
  <c r="H228" i="1"/>
  <c r="H346" i="1"/>
  <c r="H108" i="1"/>
  <c r="H207" i="1"/>
  <c r="H98" i="1"/>
  <c r="H56" i="1"/>
  <c r="H166" i="1"/>
  <c r="H231" i="1"/>
  <c r="H315" i="1"/>
  <c r="H125" i="1"/>
  <c r="H347" i="1"/>
  <c r="H243" i="1"/>
  <c r="H92" i="1"/>
  <c r="H112" i="1"/>
  <c r="H338" i="1"/>
  <c r="H336" i="1"/>
  <c r="H58" i="1"/>
  <c r="H181" i="1"/>
  <c r="H255" i="1"/>
  <c r="H113" i="1"/>
  <c r="H331" i="1"/>
  <c r="H60" i="1"/>
  <c r="H168" i="1"/>
  <c r="H182" i="1"/>
  <c r="H264" i="1"/>
  <c r="H305" i="1"/>
  <c r="H317" i="1"/>
  <c r="H131" i="1"/>
  <c r="H114" i="1"/>
  <c r="H348" i="1"/>
  <c r="H69" i="1"/>
  <c r="H52" i="1"/>
  <c r="H280" i="1"/>
  <c r="H309" i="1"/>
  <c r="H164" i="1"/>
  <c r="H335" i="1"/>
  <c r="H329" i="1"/>
  <c r="H62" i="1"/>
  <c r="H170" i="1"/>
  <c r="H184" i="1"/>
  <c r="H266" i="1"/>
  <c r="H306" i="1"/>
  <c r="H321" i="1"/>
  <c r="H134" i="1"/>
  <c r="H115" i="1"/>
  <c r="H278" i="1"/>
  <c r="H241" i="1"/>
  <c r="H64" i="1"/>
  <c r="H268" i="1"/>
  <c r="H234" i="1"/>
  <c r="H323" i="1"/>
  <c r="H136" i="1"/>
  <c r="H213" i="1"/>
  <c r="H117" i="1"/>
  <c r="H151" i="1"/>
  <c r="H94" i="1"/>
  <c r="H157" i="1"/>
  <c r="H194" i="1"/>
  <c r="H118" i="1"/>
  <c r="H160" i="1"/>
  <c r="H173" i="1"/>
  <c r="H71" i="1"/>
  <c r="H292" i="1"/>
  <c r="H75" i="1"/>
  <c r="H120" i="1"/>
  <c r="H190" i="1"/>
  <c r="H196" i="1"/>
  <c r="H225" i="1"/>
  <c r="H294" i="1"/>
  <c r="H44" i="1"/>
  <c r="H219" i="1"/>
  <c r="H192" i="1"/>
  <c r="H47" i="1"/>
  <c r="H342" i="1"/>
  <c r="H249" i="1"/>
  <c r="H66" i="1"/>
  <c r="H269" i="1"/>
  <c r="H119" i="1"/>
  <c r="H286" i="1"/>
  <c r="H341" i="1"/>
  <c r="H153" i="1"/>
  <c r="H155" i="1"/>
  <c r="H328" i="1"/>
  <c r="H175" i="1"/>
  <c r="H73" i="1"/>
  <c r="H41" i="1"/>
  <c r="H77" i="1"/>
  <c r="H191" i="1"/>
  <c r="H84" i="1"/>
  <c r="H79" i="1"/>
  <c r="H104" i="1"/>
  <c r="H147" i="1"/>
  <c r="H200" i="1"/>
  <c r="H288" i="1"/>
  <c r="H298" i="1"/>
  <c r="H86" i="1"/>
  <c r="H274" i="1"/>
  <c r="H339" i="1"/>
  <c r="H185" i="1"/>
  <c r="H187" i="1"/>
  <c r="H290" i="1"/>
  <c r="H177" i="1"/>
  <c r="H271" i="1"/>
  <c r="H216" i="1"/>
  <c r="H102" i="1"/>
  <c r="H198" i="1"/>
  <c r="H296" i="1"/>
  <c r="H222" i="1"/>
  <c r="H326" i="1"/>
  <c r="H81" i="1"/>
  <c r="H106" i="1"/>
  <c r="H149" i="1"/>
  <c r="H203" i="1"/>
  <c r="H289" i="1"/>
  <c r="H299" i="1"/>
  <c r="H88" i="1"/>
  <c r="H276" i="1"/>
  <c r="H340" i="1"/>
  <c r="H17" i="1"/>
  <c r="H16" i="1"/>
  <c r="H18" i="1"/>
  <c r="H8" i="1"/>
</calcChain>
</file>

<file path=xl/sharedStrings.xml><?xml version="1.0" encoding="utf-8"?>
<sst xmlns="http://schemas.openxmlformats.org/spreadsheetml/2006/main" count="18599" uniqueCount="3400">
  <si>
    <t>Reg. číslo</t>
  </si>
  <si>
    <t>Název</t>
  </si>
  <si>
    <t>Množství</t>
  </si>
  <si>
    <t>K18/B/01</t>
  </si>
  <si>
    <t>nar.hrana /B 18 mm - černá</t>
  </si>
  <si>
    <t>bm</t>
  </si>
  <si>
    <t/>
  </si>
  <si>
    <t xml:space="preserve">          </t>
  </si>
  <si>
    <t>K18/B/02</t>
  </si>
  <si>
    <t>nar.hrana /B 18 mm - bílá</t>
  </si>
  <si>
    <t>K18/B/03</t>
  </si>
  <si>
    <t>nar.hrana /B 18 mm - šedá</t>
  </si>
  <si>
    <t>K18/B/13</t>
  </si>
  <si>
    <t>nar.hrana /B 18 mm - hnědá buk</t>
  </si>
  <si>
    <t>K18/B/05</t>
  </si>
  <si>
    <t>nar.hrana /B 18 mm - červená</t>
  </si>
  <si>
    <t>K18/B/06</t>
  </si>
  <si>
    <t>nar.hrana /B 18 mm - zelená</t>
  </si>
  <si>
    <t>K18/B/08</t>
  </si>
  <si>
    <t>nar.hrana /B 18 mm - žlutá</t>
  </si>
  <si>
    <t>K18/B/14</t>
  </si>
  <si>
    <t>nar. hrana/B 18 mm - oranžová</t>
  </si>
  <si>
    <t>K18/B/15</t>
  </si>
  <si>
    <t>nar. hrana/ B 18 mm - fialová</t>
  </si>
  <si>
    <t>K36/02</t>
  </si>
  <si>
    <t>nar. hrana 36 mm - bílá</t>
  </si>
  <si>
    <t>K38/01</t>
  </si>
  <si>
    <t>nar. hrana 38 mm  - černá</t>
  </si>
  <si>
    <t>S18 P0256</t>
  </si>
  <si>
    <t>Nar. hrana 18 mm - buk</t>
  </si>
  <si>
    <t>U38/Nat</t>
  </si>
  <si>
    <t>U - profil 38 mm; délka 4,2m - hliník nat.</t>
  </si>
  <si>
    <t>U38/p/Nat</t>
  </si>
  <si>
    <t>spojovací roh vnější - hliník nat.</t>
  </si>
  <si>
    <t>ks</t>
  </si>
  <si>
    <t>U38/r/Nat</t>
  </si>
  <si>
    <t>spojovací roh vnitřní - hliník nat.</t>
  </si>
  <si>
    <t>UL18/Al</t>
  </si>
  <si>
    <t>U - profil - hliník</t>
  </si>
  <si>
    <t>UL18/Ne</t>
  </si>
  <si>
    <t>U - profil - nerez</t>
  </si>
  <si>
    <t>UL18/r/Al</t>
  </si>
  <si>
    <t>spojovací roh - hliník</t>
  </si>
  <si>
    <t>UL18/r/Ne</t>
  </si>
  <si>
    <t>spojovací roh - nerez</t>
  </si>
  <si>
    <t>T1005/B/NaR</t>
  </si>
  <si>
    <t>dekorativní lišta 10x0,5mm - hliník natural - bez samolepky - rozměřená</t>
  </si>
  <si>
    <t>T1005/B/Nat</t>
  </si>
  <si>
    <t>dekorativní lišta 10x0,5mm - hliník natural - bez samolepky</t>
  </si>
  <si>
    <t>T1005/Nat</t>
  </si>
  <si>
    <t>dekorativní lišta 10x0,5mm - hliník natural</t>
  </si>
  <si>
    <t>T1005/NatR</t>
  </si>
  <si>
    <t>dekorativní lišta 10x0,5mm - hliník natural - rozměřená</t>
  </si>
  <si>
    <t>T1020/01</t>
  </si>
  <si>
    <t>dekorativní lišta 10x2mm - černá</t>
  </si>
  <si>
    <t>T1020/01R</t>
  </si>
  <si>
    <t>dekorativní lišta 10x2mm - černá - rozměřený</t>
  </si>
  <si>
    <t>T1020/Al</t>
  </si>
  <si>
    <t>dekorativní lišta 10x2mm - hliník broušený</t>
  </si>
  <si>
    <t>T1020/AlR</t>
  </si>
  <si>
    <t>dekorativní lišta 10x2mm - hliník broušený - rozměřená</t>
  </si>
  <si>
    <t>T1020/Nat</t>
  </si>
  <si>
    <t>dekorativní lišta 10x2mm - hliník natural</t>
  </si>
  <si>
    <t>T1020/Ne</t>
  </si>
  <si>
    <t>dekorativní lišta 10x2mm - nerez broušený</t>
  </si>
  <si>
    <t>T2020/Nat</t>
  </si>
  <si>
    <t>dekorativní lišta 20x2mm - hliník natural</t>
  </si>
  <si>
    <t>T2020/Ne</t>
  </si>
  <si>
    <t>dekorativní lišta 20x2mm - nerez broušený</t>
  </si>
  <si>
    <t>0S060/01</t>
  </si>
  <si>
    <t>svislý úchytový profil - černá mat</t>
  </si>
  <si>
    <t>S044/Ne</t>
  </si>
  <si>
    <t>montážní profil pro upevnění vestavné trouby do profilů S059, S060</t>
  </si>
  <si>
    <t>S056/01</t>
  </si>
  <si>
    <t>úchyt.profil "L" pod pracovní desku - černá mat</t>
  </si>
  <si>
    <t>S056/02L</t>
  </si>
  <si>
    <t>úchyt.profil "L" pod pracovní desku - bílá lesk</t>
  </si>
  <si>
    <t>S056/Al</t>
  </si>
  <si>
    <t>úchyt.profil "L" pod pracovní desku - hliník broušený</t>
  </si>
  <si>
    <t>S056/An</t>
  </si>
  <si>
    <t>úchyt.profil "L" pod pracovní desku - antracit RAL7016</t>
  </si>
  <si>
    <t>S056/dub</t>
  </si>
  <si>
    <t>úchyt.profil "L" pod pracovní desku - DÝHA dub</t>
  </si>
  <si>
    <t>S056/LED/01</t>
  </si>
  <si>
    <t>úchyt. LED profil "L" pod pracovní desku - černá mat (RAL 9005)</t>
  </si>
  <si>
    <t>S056/LED/02L</t>
  </si>
  <si>
    <t>úchyt. LED profil "L" pod pracovní desku - bílá lesk</t>
  </si>
  <si>
    <t>S056/LED/An</t>
  </si>
  <si>
    <t>úchyt. LED profil "L" pod pracovní desku - antracit</t>
  </si>
  <si>
    <t>S056/LED/Nat</t>
  </si>
  <si>
    <t>úchyt. LED profil "L" pod pracovní desku - hliník natural</t>
  </si>
  <si>
    <t>S056/LED/Ne</t>
  </si>
  <si>
    <t>úchyt. LED profil "L" pod pracovní desku - nerez broušený</t>
  </si>
  <si>
    <t>S056/Nat</t>
  </si>
  <si>
    <t>úchyt.profil "L" pod pracovní desku - hliník natural</t>
  </si>
  <si>
    <t>S056/Ne</t>
  </si>
  <si>
    <t>úchyt.profil "L" pod pracovní desku - nerez broušený</t>
  </si>
  <si>
    <t>S056/p/Al</t>
  </si>
  <si>
    <t>roh vnější k úchytovému profilu - hliník</t>
  </si>
  <si>
    <t>S056/p/Ne</t>
  </si>
  <si>
    <t>roh vnější k úchytovému profilu - nerez</t>
  </si>
  <si>
    <t>S056/p2/01</t>
  </si>
  <si>
    <t>PLASTOVÝ roh vnější k úchytovému profilu - černý</t>
  </si>
  <si>
    <t>S056/p2/02</t>
  </si>
  <si>
    <t>PLASTOVÝ roh vnější k úchytovému profilu - bílá</t>
  </si>
  <si>
    <t>S056/p2/Al</t>
  </si>
  <si>
    <t>PLASTOVÝ roh vnější k úchytovému profilu - hliník</t>
  </si>
  <si>
    <t>S056/p2/An</t>
  </si>
  <si>
    <t>PLASTOVÝ roh vnější k úchytovému profilu - antracit</t>
  </si>
  <si>
    <t>S056/p2/Ne</t>
  </si>
  <si>
    <t>PLASTOVÝ roh vnější k úchytovému profilu - nerez</t>
  </si>
  <si>
    <t>S056/r/Al</t>
  </si>
  <si>
    <t>roh vnitřní k úchytovému profilu - hliník</t>
  </si>
  <si>
    <t>S056/r/Ne</t>
  </si>
  <si>
    <t>roh vnitřní k úchytovému profilu - nerez</t>
  </si>
  <si>
    <t>S056/r2/01</t>
  </si>
  <si>
    <t>PLASTOVÝ roh vnitřní k úchytovému profilu - černý</t>
  </si>
  <si>
    <t>S056/r2/02</t>
  </si>
  <si>
    <t>PLASTOVÝ roh vnitřní k úchytovému profilu - bílá</t>
  </si>
  <si>
    <t>S056/r2/Al</t>
  </si>
  <si>
    <t>PLASTOVÝ roh vnitřní k úchytovému profilu - hliník</t>
  </si>
  <si>
    <t>S056/r2/An</t>
  </si>
  <si>
    <t>PLASTOVÝ roh vnitřní k úchytovému profilu - antracit</t>
  </si>
  <si>
    <t>S056/r2/Ne</t>
  </si>
  <si>
    <t>PLASTOVÝ roh vnitřní k úchytovému profilu - nerez</t>
  </si>
  <si>
    <t>S056/z/01_L</t>
  </si>
  <si>
    <t>koncovka k úchytovému profilu "L" - černá, levá</t>
  </si>
  <si>
    <t>S056/z/01_P</t>
  </si>
  <si>
    <t>koncovka k úchytovému profilu "L" - černá, pravá</t>
  </si>
  <si>
    <t>S056/z/02_L</t>
  </si>
  <si>
    <t>koncovka k úchytovému profilu "L" - bílá, levá</t>
  </si>
  <si>
    <t>S056/z/02_P</t>
  </si>
  <si>
    <t>koncovka k úchytovému profilu "L" - bílá, pravá</t>
  </si>
  <si>
    <t>S056/z/Al_L</t>
  </si>
  <si>
    <t>koncovka k úchytovému profilu "L" - hliník, levá</t>
  </si>
  <si>
    <t>S056/z/Al_P</t>
  </si>
  <si>
    <t>koncovka k úchytovému profilu "L" - hliník, pravá</t>
  </si>
  <si>
    <t>S056/z/An_L</t>
  </si>
  <si>
    <t>koncovka k úchytovému profilu "L" - antracit, levá</t>
  </si>
  <si>
    <t>S056/z/An_P</t>
  </si>
  <si>
    <t>koncovka k úchytovému profilu "L" - antracit, pravá</t>
  </si>
  <si>
    <t>S056/z/Ne_L</t>
  </si>
  <si>
    <t>koncovka k úchytovému profilu "L" - nerez, levá</t>
  </si>
  <si>
    <t>S056/z/Ne_P</t>
  </si>
  <si>
    <t>koncovka k úchytovému profilu "L" - nerez, pravá</t>
  </si>
  <si>
    <t>S056/z2/01_L</t>
  </si>
  <si>
    <t>koncovka PLNÁ k úchytovému profilu "L" - černá, levá</t>
  </si>
  <si>
    <t>S056/z2/01_P</t>
  </si>
  <si>
    <t>koncovka PLNÁ k úchytovému profilu "L" - černá, pravá</t>
  </si>
  <si>
    <t>S056/z2/02_L</t>
  </si>
  <si>
    <t>koncovka PLNÁ k úchytovému profilu "L" - bílá, levá</t>
  </si>
  <si>
    <t>S056/z2/02_P</t>
  </si>
  <si>
    <t>koncovka PLNÁ k úchytovému profilu "L" - bílá, pravá</t>
  </si>
  <si>
    <t>S056/z2/Al_L</t>
  </si>
  <si>
    <t>koncovka PLNÁ k úchytovému profilu "L" - hliník, levá</t>
  </si>
  <si>
    <t>S056/z2/Al_P</t>
  </si>
  <si>
    <t>koncovka PLNÁ k úchytovému profilu "L" - hliník, pravá</t>
  </si>
  <si>
    <t>S056/z2/An_L</t>
  </si>
  <si>
    <t>koncovka PLNÁ k úchytovému profilu "L" - antracit, levá</t>
  </si>
  <si>
    <t>S056/z2/An_P</t>
  </si>
  <si>
    <t>koncovka PLNÁ k úchytovému profilu "L" - antracit, pravá</t>
  </si>
  <si>
    <t>S056/z2/Ne_L</t>
  </si>
  <si>
    <t>koncovka PLNÁ k úchytovému profilu "L" - nerez, levá</t>
  </si>
  <si>
    <t>S056/z2/Ne_P</t>
  </si>
  <si>
    <t>koncovka PLNÁ k úchytovému profilu "L" - nerez, pravá</t>
  </si>
  <si>
    <t>S056/z3/01_L</t>
  </si>
  <si>
    <t>koncovka PLNÁ k úchytovému LED profilu "L" - černá, levá</t>
  </si>
  <si>
    <t>S056/z3/01_P</t>
  </si>
  <si>
    <t>koncovka PLNÁ k úchytovému LED profilu "L" - černá, pravá</t>
  </si>
  <si>
    <t>S056/z3/02_L</t>
  </si>
  <si>
    <t>koncovka PLNÁ k úchytovému LED profilu "L" - bílá, levá</t>
  </si>
  <si>
    <t>S056/z3/02_P</t>
  </si>
  <si>
    <t>koncovka PLNÁ k úchytovému LED profilu "L" - bílá, pravá</t>
  </si>
  <si>
    <t>S056/z3/Al_L</t>
  </si>
  <si>
    <t>koncovka PLNÁ k úchytovému LED profilu "L" - hliník, levá</t>
  </si>
  <si>
    <t>S056/z3/Al_P</t>
  </si>
  <si>
    <t>koncovka PLNÁ k úchytovému LED profilu "L" - hliník, pravá</t>
  </si>
  <si>
    <t>S056/z3/An_L</t>
  </si>
  <si>
    <t>koncovka PLNÁ k úchytovému LED profilu "L" - antracit, levá</t>
  </si>
  <si>
    <t>S056/z3/An_P</t>
  </si>
  <si>
    <t>koncovka PLNÁ k úchytovému LED profilu "L" - antracit, pravá</t>
  </si>
  <si>
    <t>S056/z3/Ne_L</t>
  </si>
  <si>
    <t>koncovka PLNÁ k úchytovému LED profilu "L" - nerez, levá</t>
  </si>
  <si>
    <t>S056/z3/Ne_P</t>
  </si>
  <si>
    <t>koncovka PLNÁ k úchytovému LED profilu "L" - nerez, pravá</t>
  </si>
  <si>
    <t>S057/01</t>
  </si>
  <si>
    <t>zásuvkový úchytový profil "C" - černá mat</t>
  </si>
  <si>
    <t>S057/02L</t>
  </si>
  <si>
    <t>zásuvkový úchytový profil "C" - bílá lesk</t>
  </si>
  <si>
    <t>S057/Al</t>
  </si>
  <si>
    <t>zásuvkový úchytový profil "C" - hliník broušený</t>
  </si>
  <si>
    <t>S057/An</t>
  </si>
  <si>
    <t>zásuvkový úchytový profil "C" - antracit RAL7016</t>
  </si>
  <si>
    <t>S057/dub</t>
  </si>
  <si>
    <t>zásuvkový úchytový profil "C" - DÝHA dub</t>
  </si>
  <si>
    <t>S057/LED/01</t>
  </si>
  <si>
    <t>zásuvkový úchytový LED profil "C" - černá mat</t>
  </si>
  <si>
    <t>S057/LED/02L</t>
  </si>
  <si>
    <t>zásuvkový úchytový LED profil "C" - bílá lesk</t>
  </si>
  <si>
    <t>S057/LED/An</t>
  </si>
  <si>
    <t>zásuvkový úchytový LED profil "C" - antracit</t>
  </si>
  <si>
    <t>S057/LED/Nat</t>
  </si>
  <si>
    <t>zásuvkový úchytový LED profil "C" - hliník natural</t>
  </si>
  <si>
    <t>S057/LED/Ne</t>
  </si>
  <si>
    <t>zásuvkový úchytový LED profil "C" - nerez broušený</t>
  </si>
  <si>
    <t>S057/Nat</t>
  </si>
  <si>
    <t>zásuvkový úchytový profil "C" - hliník natural</t>
  </si>
  <si>
    <t>S057/Ne</t>
  </si>
  <si>
    <t>zásuvkový úchytový profil "C" - nerez broušený</t>
  </si>
  <si>
    <t>S057/z/01</t>
  </si>
  <si>
    <t>koncovka k úchytovému profilu "C" - černá</t>
  </si>
  <si>
    <t>S057/z/02</t>
  </si>
  <si>
    <t>koncovka k úchytovému profilu "C" - bílá</t>
  </si>
  <si>
    <t>S057/z/Al</t>
  </si>
  <si>
    <t>koncovka k úchytovému profilu "C" - hliník (pro Al+Nat)</t>
  </si>
  <si>
    <t>S057/z/An</t>
  </si>
  <si>
    <t>koncovka k úchytovému profilu "C" - antracit</t>
  </si>
  <si>
    <t>S057/z/Ne</t>
  </si>
  <si>
    <t>koncovka k úchytovému profilu "C" - nerez</t>
  </si>
  <si>
    <t>S057/z2/01</t>
  </si>
  <si>
    <t>koncovka PLNÁ k úchytovému profilu "C" - černá</t>
  </si>
  <si>
    <t>S057/z2/02</t>
  </si>
  <si>
    <t>koncovka PLNÁ k úchytovému profilu "C" - bílá</t>
  </si>
  <si>
    <t>S057/z2/Al</t>
  </si>
  <si>
    <t>koncovka PLNÁ k úchytovému profilu "C" - hliník (pro Al+Nat)</t>
  </si>
  <si>
    <t>S057/z2/An</t>
  </si>
  <si>
    <t>koncovka PLNÁ k úchytovému profilu "C" - antracit</t>
  </si>
  <si>
    <t>S057/z2/Ne</t>
  </si>
  <si>
    <t>koncovka PLNÁ k úchytovému profilu "C" - nerez</t>
  </si>
  <si>
    <t>S057/z3/01_L</t>
  </si>
  <si>
    <t>koncovka PLNÁ k úchytovému LED profilu "C" - černá, levá</t>
  </si>
  <si>
    <t>S057/z3/01_P</t>
  </si>
  <si>
    <t>koncovka PLNÁ k úchytovému LED profilu "C" - černá, pravá</t>
  </si>
  <si>
    <t>S057/z3/02_L</t>
  </si>
  <si>
    <t>koncovka PLNÁ k úchytovému LED profilu "C" - bílá, levá</t>
  </si>
  <si>
    <t>S057/z3/02_P</t>
  </si>
  <si>
    <t>koncovka PLNÁ k úchytovému LED profilu "C" - bílá, pravá</t>
  </si>
  <si>
    <t>S057/z3/Al_L</t>
  </si>
  <si>
    <t>koncovka PLNÁ k úchytovému LED profilu "C" - hliník, levá</t>
  </si>
  <si>
    <t>S057/z3/Al_P</t>
  </si>
  <si>
    <t>koncovka PLNÁ k úchytovému LED profilu "C" - hliník, pravá</t>
  </si>
  <si>
    <t>S057/z3/An_L</t>
  </si>
  <si>
    <t>koncovka PLNÁ k úchytovému LED profilu "C" - antracit, levá</t>
  </si>
  <si>
    <t>S057/z3/An_P</t>
  </si>
  <si>
    <t>koncovka PLNÁ k úchytovému LED profilu "C" - antracit, pravá</t>
  </si>
  <si>
    <t>S057/z3/Ne_L</t>
  </si>
  <si>
    <t>koncovka PLNÁ k úchytovému LED profilu "C" - nerez, levá</t>
  </si>
  <si>
    <t>S057/z3/Ne_P</t>
  </si>
  <si>
    <t>koncovka PLNÁ k úchytovému LED profilu "C" - nerez, pravá</t>
  </si>
  <si>
    <t>S059/01</t>
  </si>
  <si>
    <t>svislý úchytový profil - černá mat, L=2700mm</t>
  </si>
  <si>
    <t>S059/02L</t>
  </si>
  <si>
    <t>svislý úchytový profil - bílá lesk, L=2700mm</t>
  </si>
  <si>
    <t>S059/An</t>
  </si>
  <si>
    <t>svislý úchytový profil - antracit</t>
  </si>
  <si>
    <t>S059/LED/01</t>
  </si>
  <si>
    <t>svislý LED úchytový profil - černá mat</t>
  </si>
  <si>
    <t>S059/LED/02L</t>
  </si>
  <si>
    <t>svislý LED úchytový profil - bílá lesk</t>
  </si>
  <si>
    <t>S059/LED/Ne</t>
  </si>
  <si>
    <t>svislý LED úchytový profil - nerez broušený</t>
  </si>
  <si>
    <t>S059/nat</t>
  </si>
  <si>
    <t>svislý úchytový profil - hliník natural, L=2700 mm</t>
  </si>
  <si>
    <t>S059/Ne</t>
  </si>
  <si>
    <t>svislý úchytový profil - nerez broušený, L=2700 mm</t>
  </si>
  <si>
    <t>S060/ Ne</t>
  </si>
  <si>
    <t>svislý úchytový profil - nerez broušený L=4500 mm</t>
  </si>
  <si>
    <t>S060/01</t>
  </si>
  <si>
    <t>svislý úchytový profil - černá mat, L=2700</t>
  </si>
  <si>
    <t>S060/02L</t>
  </si>
  <si>
    <t>svislý úchytový profil - bílá lesk, L=2700</t>
  </si>
  <si>
    <t>S060/An</t>
  </si>
  <si>
    <t>S060/LED/01</t>
  </si>
  <si>
    <t>S060/LED/02L</t>
  </si>
  <si>
    <t>S060/LED/Ne</t>
  </si>
  <si>
    <t>S060/Nat</t>
  </si>
  <si>
    <t>svislý úchytový profil - hliník natural, L=2700</t>
  </si>
  <si>
    <t>S060/Ne</t>
  </si>
  <si>
    <t>svislý úchytový profil - nerez broušený, L=2700</t>
  </si>
  <si>
    <t>S068/01</t>
  </si>
  <si>
    <t>úchytový profil pro horní skříňky s výklopem - černá mat</t>
  </si>
  <si>
    <t>S068/02L</t>
  </si>
  <si>
    <t>úchytový profil pro horní skříňky s výklopem - bílá lesk</t>
  </si>
  <si>
    <t>S068/An</t>
  </si>
  <si>
    <t>úchytový profil pro horní skříňky s výklopem - antracit</t>
  </si>
  <si>
    <t>S068/LED/01</t>
  </si>
  <si>
    <t>úchytový LED profil pro horní skříňky s výklopem - černá mat</t>
  </si>
  <si>
    <t>S068/LED/02L</t>
  </si>
  <si>
    <t>úchytový LED profil pro horní skříňky s výklopem - bílá lesk</t>
  </si>
  <si>
    <t>S068/LED/Nat</t>
  </si>
  <si>
    <t>úchytový LED profil pro horní skříňky s výklopem - hliník nat.</t>
  </si>
  <si>
    <t>S068/LED/Ne</t>
  </si>
  <si>
    <t>úchytový LED profil pro horní skříňky s výklopem - nerez br.</t>
  </si>
  <si>
    <t>S068/Nat</t>
  </si>
  <si>
    <t>úchytový profil pro horní skříňky s výklopem - hliník nat.</t>
  </si>
  <si>
    <t>S068/Ne</t>
  </si>
  <si>
    <t>úchytový profil pro horní skříňky s výklopem - nerez br.</t>
  </si>
  <si>
    <t>S069/Ne</t>
  </si>
  <si>
    <t>úchytový profil pro horní skříňky - nerez broušený</t>
  </si>
  <si>
    <t>S2506/Al</t>
  </si>
  <si>
    <t>úchytkový narážecí profil - hliník broušený</t>
  </si>
  <si>
    <t>S2506/Ne</t>
  </si>
  <si>
    <t>úchytkový narážecí profil - nerez broušený</t>
  </si>
  <si>
    <t>S2512/Al</t>
  </si>
  <si>
    <t>úchytkový profil 22x12 - hliník broušený</t>
  </si>
  <si>
    <t>S2512/Ne</t>
  </si>
  <si>
    <t>úchytkový profil 22x12 - nerez broušený</t>
  </si>
  <si>
    <t>S2519/Al</t>
  </si>
  <si>
    <t>úchytkový profil 36x20 - hliník broušený</t>
  </si>
  <si>
    <t>S2519/Ne</t>
  </si>
  <si>
    <t>úchytkový profil 36x20 - nerez broušený</t>
  </si>
  <si>
    <t>S346/01</t>
  </si>
  <si>
    <t>uchycení k profilům S056, S057</t>
  </si>
  <si>
    <t>set</t>
  </si>
  <si>
    <t>S99/00</t>
  </si>
  <si>
    <t>kovové uchycení k profilům S056, S057</t>
  </si>
  <si>
    <t>Ostatní</t>
  </si>
  <si>
    <t>L1812/Al</t>
  </si>
  <si>
    <t>univerzální L profil - hliník broušený</t>
  </si>
  <si>
    <t>L1812/Ne</t>
  </si>
  <si>
    <t>univerzální L profil - nerez broušený</t>
  </si>
  <si>
    <t>Mpara450/02</t>
  </si>
  <si>
    <t>ochranná lišta proti páře - modul 450 - bílá</t>
  </si>
  <si>
    <t>Mpara450/str</t>
  </si>
  <si>
    <t>ochranná lišta proti páře - modul 450 - stříbrná</t>
  </si>
  <si>
    <t>Mpara600/02</t>
  </si>
  <si>
    <t>ochranná lišta proti páře - modul 600 - bílá</t>
  </si>
  <si>
    <t>Mpara600/str</t>
  </si>
  <si>
    <t>ochranná lišta proti páře - modul 600 - stříbrná</t>
  </si>
  <si>
    <t>Mvzpera6/1/02</t>
  </si>
  <si>
    <t>Al vzpěra pro skříňky 600mm - pod dřezy, police, záda skříněk - bílá</t>
  </si>
  <si>
    <t>Mvzpera6/1/str</t>
  </si>
  <si>
    <t>Al vzpěra pro skříňky 600mm - pod dřezy, police, záda skříněk - stříbrná</t>
  </si>
  <si>
    <t>Mvzpera6/2/02</t>
  </si>
  <si>
    <t>Al vzpěra pro skříňky 600mm - pod varnou desku - bílá</t>
  </si>
  <si>
    <t>Mvzpera6/2/str</t>
  </si>
  <si>
    <t>Al vzpěra pro skříňky 600mm - pod varnou desku - stříbrná</t>
  </si>
  <si>
    <t>Mvzpera9/1/02</t>
  </si>
  <si>
    <t>Al vzpěra pro skříňky 900mm - pod dřezy, police, záda skříněk - bílá</t>
  </si>
  <si>
    <t>Mvzpera9/1/str</t>
  </si>
  <si>
    <t>Al vzpěra pro skříňky 900mm - pod dřezy, police, záda skříněk - stříbrná</t>
  </si>
  <si>
    <t>Mvzpera9/2/02</t>
  </si>
  <si>
    <t>Al vzpěra pro skříňky 900mm - pod varnou desku - bílá</t>
  </si>
  <si>
    <t>Mvzpera9/2/str</t>
  </si>
  <si>
    <t>Al vzpěra pro skříňky 900mm - pod varnou desku - stříbrná</t>
  </si>
  <si>
    <t>S040/03</t>
  </si>
  <si>
    <t>protiskluzová folie š.480mm - šedá</t>
  </si>
  <si>
    <t>S041/02</t>
  </si>
  <si>
    <t>protiskluzová folie š.480mm, textilní - bílá</t>
  </si>
  <si>
    <t>S041/An</t>
  </si>
  <si>
    <t>protiskluzová folie š.480mm, textilní - antracit</t>
  </si>
  <si>
    <t>S070/03</t>
  </si>
  <si>
    <t>Protiprachový profil do skříní-šedá</t>
  </si>
  <si>
    <t>4007360286842</t>
  </si>
  <si>
    <t>vzpera/prisl.1/02</t>
  </si>
  <si>
    <t>univerzální sada elementů pro dřezy/ police - bílá</t>
  </si>
  <si>
    <t>vzpera/prisl.1/03</t>
  </si>
  <si>
    <t>univerzální sada elementů pro dřezy/ police - šedá</t>
  </si>
  <si>
    <t>vzpera/prisl.2/02</t>
  </si>
  <si>
    <t>univerzální sada elementů pro varné desky - bílá</t>
  </si>
  <si>
    <t>vzpera/prisl.2/03</t>
  </si>
  <si>
    <t>univerzální sada elementů pro varné desky - šedá</t>
  </si>
  <si>
    <t>vzpera/prisl.3/02</t>
  </si>
  <si>
    <t>univerzální sada elementů pro záda skříněk - bílá</t>
  </si>
  <si>
    <t>vzpera/prisl.3/03</t>
  </si>
  <si>
    <t>univerzální sada elementů pro záda skříněk - šedá</t>
  </si>
  <si>
    <t>Xvzpera/02</t>
  </si>
  <si>
    <t>Al vzpěra atyp L=1200 mm, bílá</t>
  </si>
  <si>
    <t>Xvzpera/str</t>
  </si>
  <si>
    <t>Al vzpěra atyp L=1200 mm, stříbrná</t>
  </si>
  <si>
    <t>KP1/1M9/Al</t>
  </si>
  <si>
    <t>modul podlahového ochranného profilu,umístění v prostoru,920/36 - hliník broušený</t>
  </si>
  <si>
    <t>KP1/1M9/Ne</t>
  </si>
  <si>
    <t>modul podlahového ochranného profilu,umístění v prostoru,920/36 - nerez broušený</t>
  </si>
  <si>
    <t>KP1/2M9/Al</t>
  </si>
  <si>
    <t>modul podlahového ochranného profilu,umístění v prostoru,920/38 - hliník broušený</t>
  </si>
  <si>
    <t>KP1/2M9/Ne</t>
  </si>
  <si>
    <t>modul podlahového ochranného profilu,umístění v prostoru,920/38 - nerez broušený</t>
  </si>
  <si>
    <t>KP1/xy/Al</t>
  </si>
  <si>
    <t>modul podlahového ochranného profilu,umístění v prostoru, ATYP - hliník broušený</t>
  </si>
  <si>
    <t>KP2/1M6/Al</t>
  </si>
  <si>
    <t>modul podlahového ochranného profilu,umístění ke stěně,600/36 - hliník broušený</t>
  </si>
  <si>
    <t>KP2/1M6/Ne</t>
  </si>
  <si>
    <t>modul podlahového ochranného profilu,umístění ke stěně,600/36 - nerez broušený</t>
  </si>
  <si>
    <t>KP2/2M6/Al</t>
  </si>
  <si>
    <t>modul podlahového ochranného profilu,umístění ke stěně,600/38 - hliník broušený</t>
  </si>
  <si>
    <t>KP2/2M6/Ne</t>
  </si>
  <si>
    <t>modul podlahového ochranného profilu,umístění ke stěně,600/38 - nerez broušený</t>
  </si>
  <si>
    <t>KP2/xy/Al</t>
  </si>
  <si>
    <t>modul podlahového ochranného profilu,umístění ke stěně ATYP - hliník broušený</t>
  </si>
  <si>
    <t>KP2/xy/Ne</t>
  </si>
  <si>
    <t>modul podlahového ochranného profilu,umístění ke stěně,ATYP - nerez broušený</t>
  </si>
  <si>
    <t>MT/bocni/Ne</t>
  </si>
  <si>
    <t>modul nerezové ochranné lišty k troubám - boční</t>
  </si>
  <si>
    <t>MT/spodniB/Ne</t>
  </si>
  <si>
    <t>modul nerezové ochranné lišty k troubám - spodní bez přesahu</t>
  </si>
  <si>
    <t>MT/spodniS/Ne</t>
  </si>
  <si>
    <t>modul nerezové ochranné lišty k troubám - spodní s přesahem</t>
  </si>
  <si>
    <t>NO/6075</t>
  </si>
  <si>
    <t>nerezový obklad 600x750 mm</t>
  </si>
  <si>
    <t>NO/9075</t>
  </si>
  <si>
    <t>nerezový obklad 900x750 mm</t>
  </si>
  <si>
    <t>OP100/Al</t>
  </si>
  <si>
    <t>okopový plech 100 mm - broušený hliník</t>
  </si>
  <si>
    <t>OP100/Mo</t>
  </si>
  <si>
    <t>okopový plech 100 mm - mosaz lesklá</t>
  </si>
  <si>
    <t>OP100/Nat</t>
  </si>
  <si>
    <t>okopový plech 100 mm - hliník natural</t>
  </si>
  <si>
    <t>OP100/Ne</t>
  </si>
  <si>
    <t>okopový plech 100 mm - broušený nerez</t>
  </si>
  <si>
    <t>OP150/Al</t>
  </si>
  <si>
    <t>okopový plech 150 mm - broušený hliník</t>
  </si>
  <si>
    <t>OP150/Mo</t>
  </si>
  <si>
    <t>okopový plech 150 mm - mosaz lesklá</t>
  </si>
  <si>
    <t>OP150/Nat</t>
  </si>
  <si>
    <t>okopový plech 150 mm - hliník natural</t>
  </si>
  <si>
    <t>OP150/Ne</t>
  </si>
  <si>
    <t>okopový plech 150 mm - broušený nerez</t>
  </si>
  <si>
    <t>OP200/b/Ne</t>
  </si>
  <si>
    <t>okopový plech 200 mm - broušený nerez bez samolepky</t>
  </si>
  <si>
    <t>OP200/Ne</t>
  </si>
  <si>
    <t>okopový plech 200 mm - broušený nerez</t>
  </si>
  <si>
    <t>OP250/Ne</t>
  </si>
  <si>
    <t>okopový plech 250mm, tl. 0,6mm - nerez broušený</t>
  </si>
  <si>
    <t>P04/01</t>
  </si>
  <si>
    <t>spojovací profil - černý</t>
  </si>
  <si>
    <t>P04/02</t>
  </si>
  <si>
    <t>spojovací profil - bílý</t>
  </si>
  <si>
    <t>P04/13</t>
  </si>
  <si>
    <t>spojovací profil - hnědá buk</t>
  </si>
  <si>
    <t>P14/01</t>
  </si>
  <si>
    <t>unipos - černý 1,2 m</t>
  </si>
  <si>
    <t>P14/02</t>
  </si>
  <si>
    <t>unipos - bílý 1,2 m</t>
  </si>
  <si>
    <t>P14/04</t>
  </si>
  <si>
    <t>unipos - hnědý 1,2 m</t>
  </si>
  <si>
    <t>P14/13</t>
  </si>
  <si>
    <t>unipos - hnědá buk 1,2 m</t>
  </si>
  <si>
    <t>P14/JH</t>
  </si>
  <si>
    <t>jezdec horní pro UNIPOS</t>
  </si>
  <si>
    <t>P14/JS</t>
  </si>
  <si>
    <t>jezdec spodní pro UNIPOS</t>
  </si>
  <si>
    <t>P17/A/01</t>
  </si>
  <si>
    <t>pojezdové profily na sklo - černé</t>
  </si>
  <si>
    <t>P17/A/02</t>
  </si>
  <si>
    <t>pojezdové profily na sklo - bílé</t>
  </si>
  <si>
    <t>P17/A/04</t>
  </si>
  <si>
    <t>pojezdové profily na sklo - hnědé</t>
  </si>
  <si>
    <t>P17/A/13</t>
  </si>
  <si>
    <t>pojezdové profily na sklo - hnědá buk</t>
  </si>
  <si>
    <t>P17/B/01</t>
  </si>
  <si>
    <t>P17/B/02</t>
  </si>
  <si>
    <t>P17/B/04</t>
  </si>
  <si>
    <t>P17/B/13</t>
  </si>
  <si>
    <t>P21/A/02</t>
  </si>
  <si>
    <t>pojezdový profil  - bílý</t>
  </si>
  <si>
    <t>P21/B/02</t>
  </si>
  <si>
    <t>pojezdový profil - bílý</t>
  </si>
  <si>
    <t>P21/k/x</t>
  </si>
  <si>
    <t>kluzný element - béžový</t>
  </si>
  <si>
    <t>Mvyrez450/02</t>
  </si>
  <si>
    <t>modul pro výřez pod myčku 450 - bílá mat</t>
  </si>
  <si>
    <t>Mvyrez450/Al</t>
  </si>
  <si>
    <t>modul pro výřez pod myčku 450 - hliník broušený</t>
  </si>
  <si>
    <t>Mvyrez450/An</t>
  </si>
  <si>
    <t>modul pro výřez pod myčku 450 - antracit</t>
  </si>
  <si>
    <t>Mvyrez450/Ne</t>
  </si>
  <si>
    <t>modul pro výřez pod myčku 450 - nerez broušený</t>
  </si>
  <si>
    <t>Mvyrez450/XX</t>
  </si>
  <si>
    <t>modul pro výřez pod myčku 450 - ostatní dekory</t>
  </si>
  <si>
    <t>Mvyrez600/02</t>
  </si>
  <si>
    <t>modul pro výřez pod myčku 600 - bílá mat</t>
  </si>
  <si>
    <t>Mvyrez600/Al</t>
  </si>
  <si>
    <t>modul pro výřez pod myčku 600 - hliník broušený</t>
  </si>
  <si>
    <t>Mvyrez600/An</t>
  </si>
  <si>
    <t>modul pro výřez pod myčku 600 - antracit</t>
  </si>
  <si>
    <t>Mvyrez600/Ne</t>
  </si>
  <si>
    <t>modul pro výřez pod myčku 600 - nerez broušený</t>
  </si>
  <si>
    <t>Mvyrez600/XX</t>
  </si>
  <si>
    <t>modul pro výřez pod myčku 600 - ostatní dekory</t>
  </si>
  <si>
    <t>S080/i/02L</t>
  </si>
  <si>
    <t>ostrý vnitřní /vnější roh 90° - bílý</t>
  </si>
  <si>
    <t>S080/i/Al</t>
  </si>
  <si>
    <t>ostrý vnitřní /vnější roh 90° - hliník broušený</t>
  </si>
  <si>
    <t>S080/i/Ne</t>
  </si>
  <si>
    <t>ostrý vnitřní /vnější roh 90° - nerez broušený</t>
  </si>
  <si>
    <t>S100/a/Al</t>
  </si>
  <si>
    <t>vnitřní a vnější roh 90° - 100mm hliník</t>
  </si>
  <si>
    <t>S100/a/dub</t>
  </si>
  <si>
    <t>vnitřní a vnější roh 90°- 100mm DÝHA dub</t>
  </si>
  <si>
    <t>S100/a/Ne</t>
  </si>
  <si>
    <t>vnitřní a vnější roh 90°- 100mm nerez</t>
  </si>
  <si>
    <t>S100/Al</t>
  </si>
  <si>
    <t>Sokl - 100 mm - hliník broušený</t>
  </si>
  <si>
    <t>S100/c/Al</t>
  </si>
  <si>
    <t>vnitřní a vnější roh 135° - 100mm - hliník</t>
  </si>
  <si>
    <t>S100/c/An</t>
  </si>
  <si>
    <t>vnitřní /vnější roh 135° - antracit</t>
  </si>
  <si>
    <t>S100/c/Nat</t>
  </si>
  <si>
    <t>vnitřní a vnější roh 135° - 100mm - hliník natural</t>
  </si>
  <si>
    <t>S100/c/Ne</t>
  </si>
  <si>
    <t>vnitřní a vnější roh 135° - 100mm - nerez</t>
  </si>
  <si>
    <t>S100/D</t>
  </si>
  <si>
    <t>Sokl - 100 mm - podélně drážkovaný</t>
  </si>
  <si>
    <t>S100/dub</t>
  </si>
  <si>
    <t>Sokl - 100 mm - DÝHA dub</t>
  </si>
  <si>
    <t>S100/e/03</t>
  </si>
  <si>
    <t>koncovka šedá 100 mm</t>
  </si>
  <si>
    <t>S100/f/AL</t>
  </si>
  <si>
    <t>vnitřní/vnější roh flexibilní -90°až 180° -hliník broušený</t>
  </si>
  <si>
    <t>S100/f/Nat</t>
  </si>
  <si>
    <t>vnitřní/vnější roh flexibilní -90°až 180° -hliník natural</t>
  </si>
  <si>
    <t>S100/F1/02L</t>
  </si>
  <si>
    <t>flexibilní 0°až 270° -bílá lesk</t>
  </si>
  <si>
    <t>flexibilní 0°až 270° -hliník broušený - nový</t>
  </si>
  <si>
    <t>S100/F1/Nat</t>
  </si>
  <si>
    <t>flexibilní 0°až 270° - hliník natural - nový</t>
  </si>
  <si>
    <t>S100/F1/Ne</t>
  </si>
  <si>
    <t>flexibilní 0°až 270° -nerez broušený - nový</t>
  </si>
  <si>
    <t>S100/F2/AL</t>
  </si>
  <si>
    <t>flexibilní -90° až 270° -hliník broušený</t>
  </si>
  <si>
    <t>S100/F2/Ne</t>
  </si>
  <si>
    <t>flexibilní -90° až 270° -nerez broušený</t>
  </si>
  <si>
    <t>S100/i/01</t>
  </si>
  <si>
    <t>ostrý vnitřní /vnější roh 90° - černý</t>
  </si>
  <si>
    <t>S100/i/010</t>
  </si>
  <si>
    <t>ostrý vnitřní /vnější roh 90° - wenge</t>
  </si>
  <si>
    <t>S100/i/02</t>
  </si>
  <si>
    <t>S100/i/02L</t>
  </si>
  <si>
    <t>ostrý vnitřní /vnější roh 90° - bílá lesk</t>
  </si>
  <si>
    <t>S100/i/113</t>
  </si>
  <si>
    <t>ostrý vnitřní /vnější roh 90° - calvados</t>
  </si>
  <si>
    <t>S100/i/425</t>
  </si>
  <si>
    <t>ostrý vnitřní /vnější roh 90° - buk</t>
  </si>
  <si>
    <t>S100/i/441</t>
  </si>
  <si>
    <t>ostrý vnitřní /vnější roh 90° - olše</t>
  </si>
  <si>
    <t>S100/i/AL</t>
  </si>
  <si>
    <t>S100/i/An</t>
  </si>
  <si>
    <t>ostrý vnitřní /vnější roh 90° - antracit</t>
  </si>
  <si>
    <t>S100/i/Nat</t>
  </si>
  <si>
    <t>ostrý vnitřní /vnější roh 90° - hliník natural</t>
  </si>
  <si>
    <t>S100/i/Ne</t>
  </si>
  <si>
    <t>S100/MA1/02</t>
  </si>
  <si>
    <t>modul soklu s výsekem S100/A1 - bílá mat</t>
  </si>
  <si>
    <t>S100/MA1/Al</t>
  </si>
  <si>
    <t>modul soklu s výsekem S100/A1 - hliník broušený</t>
  </si>
  <si>
    <t>S100/MA1/An</t>
  </si>
  <si>
    <t>modul soklu s výsekem S100/A1 - antracit</t>
  </si>
  <si>
    <t>S100/MA1/Ne</t>
  </si>
  <si>
    <t>modul soklu s výsekem S100/A1 - nerez broušený</t>
  </si>
  <si>
    <t>S100/MA2/02</t>
  </si>
  <si>
    <t>modul soklu s výsekem S100/A2 - bílá mat</t>
  </si>
  <si>
    <t>S100/MA2/Al</t>
  </si>
  <si>
    <t>modul soklu s výsekem S100/A2 - hliník broušený</t>
  </si>
  <si>
    <t>S100/MA2/An</t>
  </si>
  <si>
    <t>modul soklu s výsekem S100/A2 - antracit</t>
  </si>
  <si>
    <t>S100/MA2/Ne</t>
  </si>
  <si>
    <t>modul soklu s výsekem S100/A2 - nerez broušený</t>
  </si>
  <si>
    <t>S100/MB1/02</t>
  </si>
  <si>
    <t>modul soklu s výsekem S100/B1 - bílá mat</t>
  </si>
  <si>
    <t>S100/MB1/Al</t>
  </si>
  <si>
    <t>modul soklu s výsekem S100/B1 - hliník broušený</t>
  </si>
  <si>
    <t>S100/MB1/An</t>
  </si>
  <si>
    <t>modul soklu s výsekem S100/B1 - antracit</t>
  </si>
  <si>
    <t>S100/MB1/Ne</t>
  </si>
  <si>
    <t>modul soklu s výsekem S100/B1 - nerez broušený</t>
  </si>
  <si>
    <t>S100/MB2/02</t>
  </si>
  <si>
    <t>modul soklu s výsekem S100/B2 - bílá mat</t>
  </si>
  <si>
    <t>S100/MB2/Al</t>
  </si>
  <si>
    <t>modul soklu s výsekem S100/B2 - hliník broušený</t>
  </si>
  <si>
    <t>S100/MB2/An</t>
  </si>
  <si>
    <t>modul soklu s výsekem S100/B2 - antracit</t>
  </si>
  <si>
    <t>S100/MB2/Ne</t>
  </si>
  <si>
    <t>modul soklu s výsekem S100/B2 - nerez broušený</t>
  </si>
  <si>
    <t>S100/MC1/02</t>
  </si>
  <si>
    <t>modul soklu s výsekem S100/C1 - bílá mat</t>
  </si>
  <si>
    <t>S100/MC1/Al</t>
  </si>
  <si>
    <t>modul soklu s výsekem S100/C1 - hliník broušený</t>
  </si>
  <si>
    <t>S100/MC1/An</t>
  </si>
  <si>
    <t>modul soklu s výsekem S100/C1 - antracit</t>
  </si>
  <si>
    <t>S100/MC1/Ne</t>
  </si>
  <si>
    <t>modul soklu s výsekem S100/C1 - nerez broušený</t>
  </si>
  <si>
    <t>S100/MC2/02</t>
  </si>
  <si>
    <t>modul soklu s výsekem S100/C2 - bílá mat</t>
  </si>
  <si>
    <t>S100/MC2/Al</t>
  </si>
  <si>
    <t>modul soklu s výsekem S100/C2 - hliník broušený</t>
  </si>
  <si>
    <t>S100/MC2/An</t>
  </si>
  <si>
    <t>modul soklu s výsekem S100/C2 - antracit</t>
  </si>
  <si>
    <t>S100/MC2/Ne</t>
  </si>
  <si>
    <t>modul soklu s výsekem S100/C2 - nerez broušený</t>
  </si>
  <si>
    <t>S100/Ne</t>
  </si>
  <si>
    <t>Sokl - 100 mm - nerez broušený</t>
  </si>
  <si>
    <t>S100/R/Al</t>
  </si>
  <si>
    <t>Ohyb soklu - 100 mm - hliník broušený</t>
  </si>
  <si>
    <t>S100/R/Ne</t>
  </si>
  <si>
    <t>Ohyb soklu - 100 mm - nerez broušený</t>
  </si>
  <si>
    <t>S100/s/Al</t>
  </si>
  <si>
    <t>spojka 100mm - hliník broušený</t>
  </si>
  <si>
    <t>S100/s/An</t>
  </si>
  <si>
    <t>spojka 100mm - antracit</t>
  </si>
  <si>
    <t>S100/s/Nat</t>
  </si>
  <si>
    <t>spojka 100mm - hliník natural (546)</t>
  </si>
  <si>
    <t>S100/s/Ne</t>
  </si>
  <si>
    <t>spojka 100mm - nerez broušený</t>
  </si>
  <si>
    <t>S100/v/AL</t>
  </si>
  <si>
    <t>variabilní roh -90°až 180° -hliník broušený</t>
  </si>
  <si>
    <t>S100/v/Ne</t>
  </si>
  <si>
    <t>variabilní roh -90°až 180° -nerez broušený</t>
  </si>
  <si>
    <t>S100/Z</t>
  </si>
  <si>
    <t>Sokl - 100 mm - zrcadlový efekt</t>
  </si>
  <si>
    <t>S101/Nat</t>
  </si>
  <si>
    <t>sokl 100 mm - hliník natural</t>
  </si>
  <si>
    <t>S120/a/Al</t>
  </si>
  <si>
    <t>vnitřní a vnější roh 90° - 120 mm hliník</t>
  </si>
  <si>
    <t>S120/a/Ne</t>
  </si>
  <si>
    <t>vnitřní a vnější roh 90° - 120 mm nerez</t>
  </si>
  <si>
    <t>S120/Al</t>
  </si>
  <si>
    <t>Sokl - 120mm - hliník broušený</t>
  </si>
  <si>
    <t>S120/c/01</t>
  </si>
  <si>
    <t>vnitřní a vnější roh 135° - 120mm - černá mat</t>
  </si>
  <si>
    <t>S120/c/Al</t>
  </si>
  <si>
    <t>vnitřní a vnější roh 135° - 120mm - hliník</t>
  </si>
  <si>
    <t>S120/c/Nat</t>
  </si>
  <si>
    <t>vnitřní a vnější roh 135° - 120mm - hliník natural</t>
  </si>
  <si>
    <t>S120/c/Ne</t>
  </si>
  <si>
    <t>vnitřní a vnější roh 135° - 120mm - nerez</t>
  </si>
  <si>
    <t>S120/e/01</t>
  </si>
  <si>
    <t>koncovka černá 120 mm</t>
  </si>
  <si>
    <t>S120/e/02</t>
  </si>
  <si>
    <t>koncovka bílá 120 mm</t>
  </si>
  <si>
    <t>S120/e/03</t>
  </si>
  <si>
    <t>koncovka šedá 120 mm</t>
  </si>
  <si>
    <t>S120/f/AL</t>
  </si>
  <si>
    <t>S120/F1/AL</t>
  </si>
  <si>
    <t>S120/F1/Nat</t>
  </si>
  <si>
    <t>S120/F1/Ne</t>
  </si>
  <si>
    <t>S120/F2/AL</t>
  </si>
  <si>
    <t>S120/F2/Ne</t>
  </si>
  <si>
    <t>S120/i/01</t>
  </si>
  <si>
    <t>ostrý vnitřní /vnější roh 90° - černá mat</t>
  </si>
  <si>
    <t>S120/i/02L</t>
  </si>
  <si>
    <t>S120/i/AL</t>
  </si>
  <si>
    <t>S120/i/An</t>
  </si>
  <si>
    <t>S120/i/Nat</t>
  </si>
  <si>
    <t>S120/i/Ne</t>
  </si>
  <si>
    <t>S120/MA1/02</t>
  </si>
  <si>
    <t>modul soklu s výsekem S120/A1 - bílá mat</t>
  </si>
  <si>
    <t>S120/MA1/Al</t>
  </si>
  <si>
    <t>modul soklu s výsekem S120/A1 - hliník broušený</t>
  </si>
  <si>
    <t>S120/MA1/An</t>
  </si>
  <si>
    <t>modul soklu s výsekem S120/A1 - antracit</t>
  </si>
  <si>
    <t>S120/MA1/Ne</t>
  </si>
  <si>
    <t>modul soklu s výsekem S120/A1 - nerez broušený</t>
  </si>
  <si>
    <t>S120/MA2/Ne</t>
  </si>
  <si>
    <t>modul soklu s výsekem S120/a2 - nerez broušený</t>
  </si>
  <si>
    <t>S120/MB1/02</t>
  </si>
  <si>
    <t>modul soklu s výsekem S120/B1 - bílá mat</t>
  </si>
  <si>
    <t>S120/MB1/Al</t>
  </si>
  <si>
    <t>modul soklu s výsekem S120/B1 - hliník broušený</t>
  </si>
  <si>
    <t>S120/MB1/An</t>
  </si>
  <si>
    <t>modul soklu s výsekem S120/B1 - antracit</t>
  </si>
  <si>
    <t>S120/MB1/Ne</t>
  </si>
  <si>
    <t>modul soklu s výsekem S120/B1 - nerez broušený</t>
  </si>
  <si>
    <t>S120/MB2/02</t>
  </si>
  <si>
    <t>modul soklu s výsekem S120/B2 - bílá mat</t>
  </si>
  <si>
    <t>S120/MB2/Al</t>
  </si>
  <si>
    <t>modul soklu s výsekem S120/B2 - hliník broušený</t>
  </si>
  <si>
    <t>S120/MB2/An</t>
  </si>
  <si>
    <t>modul soklu s výsekem S120/B2 - antracit</t>
  </si>
  <si>
    <t>S120/MB2/Ne</t>
  </si>
  <si>
    <t>modul soklu s výsekem S120/B2 - nerez broušený</t>
  </si>
  <si>
    <t>S120/MC1/02</t>
  </si>
  <si>
    <t>modul soklu s výsekem S120/C1 - bílá mat</t>
  </si>
  <si>
    <t>S120/MC1/Al</t>
  </si>
  <si>
    <t>modul soklu s výsekem S120/C1 - hliník broušený</t>
  </si>
  <si>
    <t>S120/MC1/An</t>
  </si>
  <si>
    <t>modul soklu s výsekem S120/C1 - antracit</t>
  </si>
  <si>
    <t>S120/MC1/Ne</t>
  </si>
  <si>
    <t>modul soklu s výsekem S120/C1 - nerez broušený</t>
  </si>
  <si>
    <t>S120/MC2/An</t>
  </si>
  <si>
    <t>modul soklu s výsekem S120/C2 - antracit</t>
  </si>
  <si>
    <t>S120/MC2/Ne</t>
  </si>
  <si>
    <t>modul soklu s výsekem S120/C2 - nerez broušený</t>
  </si>
  <si>
    <t>S120/Ne</t>
  </si>
  <si>
    <t>Sokl - 120mm - nerez broušený</t>
  </si>
  <si>
    <t>S120/s/01</t>
  </si>
  <si>
    <t>spojka 120mm - černá mat (RAL 9005)</t>
  </si>
  <si>
    <t>S120/s/02</t>
  </si>
  <si>
    <t>spojka 120mm - bílá mat</t>
  </si>
  <si>
    <t>S120/s/Al</t>
  </si>
  <si>
    <t>spojka 120mm - hliník broušený</t>
  </si>
  <si>
    <t>S120/s/An</t>
  </si>
  <si>
    <t>spojka 120mm - antracit</t>
  </si>
  <si>
    <t>S120/s/Nat</t>
  </si>
  <si>
    <t>spojka 120mm - hliník natural</t>
  </si>
  <si>
    <t>S120/s/Ne</t>
  </si>
  <si>
    <t>spojka 120mm - nerez broušený</t>
  </si>
  <si>
    <t>S130/c/Al</t>
  </si>
  <si>
    <t>vnitřní a vnější roh 135° - metráž - hliník br.</t>
  </si>
  <si>
    <t>S130/c/An</t>
  </si>
  <si>
    <t>vnitřní a vnější roh 135° - metráž - antracit (RAL 7016)</t>
  </si>
  <si>
    <t>S130/c/Nat</t>
  </si>
  <si>
    <t>vnější roh 135° - metráž - hliník natural (kov)</t>
  </si>
  <si>
    <t>S130/c/Ne</t>
  </si>
  <si>
    <t>vnitřní a vnější roh 135° - metráž - nerez br.</t>
  </si>
  <si>
    <t>S134/s/Al</t>
  </si>
  <si>
    <t>spojka - metráž - hliník broušený</t>
  </si>
  <si>
    <t>S134/s/An</t>
  </si>
  <si>
    <t>spojka - metráž - antracit</t>
  </si>
  <si>
    <t>S134/s/Nat</t>
  </si>
  <si>
    <t>spojka - metráž - hliník natural</t>
  </si>
  <si>
    <t>S134/s/Ne</t>
  </si>
  <si>
    <t>spojka - metráž - nerez broušený</t>
  </si>
  <si>
    <t>S150/a/Al</t>
  </si>
  <si>
    <t>vnitřní a vnější roh 90° - 150mm hliník</t>
  </si>
  <si>
    <t>S150/a/dub</t>
  </si>
  <si>
    <t>vnitřní a vnější roh 90°- 150mm DÝHA dub</t>
  </si>
  <si>
    <t>S150/a/Ne</t>
  </si>
  <si>
    <t>vnitřní a vnější roh 90° - 150mm nerez</t>
  </si>
  <si>
    <t>S150/Al</t>
  </si>
  <si>
    <t>Sokl - 150 mm - hliník broušený</t>
  </si>
  <si>
    <t>S150/c/Al</t>
  </si>
  <si>
    <t>vnitřní a vnější roh 135° - 150mm - hliník</t>
  </si>
  <si>
    <t>S150/c/An</t>
  </si>
  <si>
    <t>S150/c/dub</t>
  </si>
  <si>
    <t>vnitřní a vnější roh 135°- 150mm DÝHA dub</t>
  </si>
  <si>
    <t>S150/c/Nat</t>
  </si>
  <si>
    <t>vnitřní a vnější roh 135° - 150mm - hliník natural</t>
  </si>
  <si>
    <t>S150/c/Ne</t>
  </si>
  <si>
    <t>vnitřní a vnější roh 135° - 150mm - nerez</t>
  </si>
  <si>
    <t>S150/dub</t>
  </si>
  <si>
    <t>Sokl - 150 mm - DÝHA dub</t>
  </si>
  <si>
    <t>S150/e/03</t>
  </si>
  <si>
    <t>koncovka šedá 150 mm</t>
  </si>
  <si>
    <t>S150/f/AL</t>
  </si>
  <si>
    <t>S150/f/Nat</t>
  </si>
  <si>
    <t>S150/F1/Nat</t>
  </si>
  <si>
    <t>S150/F1/Ne</t>
  </si>
  <si>
    <t>S150/F2/AL</t>
  </si>
  <si>
    <t>S150/F2/Ne</t>
  </si>
  <si>
    <t>S150/i/01</t>
  </si>
  <si>
    <t>S150/i/010</t>
  </si>
  <si>
    <t>S150/i/02</t>
  </si>
  <si>
    <t>S150/i/02L</t>
  </si>
  <si>
    <t>S150/i/AL</t>
  </si>
  <si>
    <t>S150/i/An</t>
  </si>
  <si>
    <t>S150/i/Nat</t>
  </si>
  <si>
    <t>S150/i/Ne</t>
  </si>
  <si>
    <t>S150/MA1/Ne</t>
  </si>
  <si>
    <t>modul soklu s výsekem S150/A1 - nerez broušený</t>
  </si>
  <si>
    <t>S150/MA2/Ne</t>
  </si>
  <si>
    <t>modul soklu s výsekem S150/A2 - nerez broušený</t>
  </si>
  <si>
    <t>S150/MB1/02</t>
  </si>
  <si>
    <t>modul soklu s výsekem S150/B1 - bílá mat</t>
  </si>
  <si>
    <t>S150/MB1/Al</t>
  </si>
  <si>
    <t>modul soklu s výsekem S150/B1 - hliník broušený</t>
  </si>
  <si>
    <t>S150/MB1/An</t>
  </si>
  <si>
    <t>modul soklu s výsekem S150/B1 - antracit</t>
  </si>
  <si>
    <t>S150/MB1/Ne</t>
  </si>
  <si>
    <t>modul soklu s výsekem S150/B1 - nerez broušený</t>
  </si>
  <si>
    <t>S150/MB2/Ne</t>
  </si>
  <si>
    <t>modul soklu s výsekem S150/B2 - nerez broušený</t>
  </si>
  <si>
    <t>S150/MC1/02</t>
  </si>
  <si>
    <t>modul soklu s výsekem S150/C1 - bílá mat</t>
  </si>
  <si>
    <t>S150/MC1/Al</t>
  </si>
  <si>
    <t>modul soklu s výsekem S150/C1 - hliník broušený</t>
  </si>
  <si>
    <t>S150/MC1/An</t>
  </si>
  <si>
    <t>modul soklu s výsekem S150/C1 - antracit</t>
  </si>
  <si>
    <t>S150/MC1/Ne</t>
  </si>
  <si>
    <t>modul soklu s výsekem S150/C1 - nerez broušený</t>
  </si>
  <si>
    <t>S150/MC2/Ne</t>
  </si>
  <si>
    <t>modul soklu s výsekem S150/C2 - nerez broušený</t>
  </si>
  <si>
    <t>S150/Ne</t>
  </si>
  <si>
    <t>Sokl - 150 mm - nerez broušený</t>
  </si>
  <si>
    <t>S150/R/Al</t>
  </si>
  <si>
    <t>Ohyb soklu - 150 mm - hliník broušený</t>
  </si>
  <si>
    <t>S150/R/Ne</t>
  </si>
  <si>
    <t>Ohyb soklu - 150 mm - nerez broušený</t>
  </si>
  <si>
    <t>S150/s/01</t>
  </si>
  <si>
    <t>spojka 150mm - černá</t>
  </si>
  <si>
    <t>S150/s/02</t>
  </si>
  <si>
    <t>spojka 150mm - bílá</t>
  </si>
  <si>
    <t>S150/s/Al</t>
  </si>
  <si>
    <t>spojka 150mm - hliník broušený</t>
  </si>
  <si>
    <t>S150/s/An</t>
  </si>
  <si>
    <t>spojka 150mm - antracit</t>
  </si>
  <si>
    <t>S150/s/dub</t>
  </si>
  <si>
    <t>spojka- 150mm DÝHA dub</t>
  </si>
  <si>
    <t>S150/s/Nat</t>
  </si>
  <si>
    <t>spojka 150mm - hliník natural</t>
  </si>
  <si>
    <t>S150/s/Ne</t>
  </si>
  <si>
    <t>spojka 150mm - nerez broušený</t>
  </si>
  <si>
    <t>S150/v/AL</t>
  </si>
  <si>
    <t>S150/v/Ne</t>
  </si>
  <si>
    <t>S151/Nat</t>
  </si>
  <si>
    <t>sokl 150 mm - hliník natural</t>
  </si>
  <si>
    <t>S157/i/01</t>
  </si>
  <si>
    <t>ostrý roh vnitřní /vnější roh 90° - metráž - černý</t>
  </si>
  <si>
    <t>S157/i/010</t>
  </si>
  <si>
    <t>ostrý roh vnitřní /vnější roh 90° - metráž - wenge</t>
  </si>
  <si>
    <t>S157/i/02</t>
  </si>
  <si>
    <t>ostrý roh vnitřní /vnější roh 90° - metráž - bílý</t>
  </si>
  <si>
    <t>S157/i/113</t>
  </si>
  <si>
    <t>ostrý roh vnitřní /vnější roh 90° - metráž - calvados</t>
  </si>
  <si>
    <t>S157/i/425</t>
  </si>
  <si>
    <t>ostrý roh vnitřní /vnější roh 90° - metráž - buk</t>
  </si>
  <si>
    <t>S157/i/441</t>
  </si>
  <si>
    <t>ostrý roh vnitřní /vnější roh 90° - metráž - olše</t>
  </si>
  <si>
    <t>S157/i/Al</t>
  </si>
  <si>
    <t>ostrý roh vnitřní /vnější roh 90° - metráž - hliník br.</t>
  </si>
  <si>
    <t>S157/i/An</t>
  </si>
  <si>
    <t>ostrý roh vnitřní /vnější roh 90° - metráž - antracit (RAL 7016)</t>
  </si>
  <si>
    <t>S157/i/Nat</t>
  </si>
  <si>
    <t>ostrý roh vnitřní /vnější roh 90° - metráž - hliník nat</t>
  </si>
  <si>
    <t>S157/i/Ne</t>
  </si>
  <si>
    <t>ostrý roh vnitřní /vnější roh 90° - metráž - nerez br.</t>
  </si>
  <si>
    <t>S160/F2/Al</t>
  </si>
  <si>
    <t>vnitřní/vnější roh flexibilní -90°/ +270° - metráž - hliník broušený</t>
  </si>
  <si>
    <t>S160/F2/Ne</t>
  </si>
  <si>
    <t>vnitřní/vnější roh flexibilní -90°/ +270° - metráž - nerez broušený</t>
  </si>
  <si>
    <t>S198/Ne</t>
  </si>
  <si>
    <t>oblý sokl 120 mm - nerez broušený</t>
  </si>
  <si>
    <t>S198/p/74</t>
  </si>
  <si>
    <t>roh vnější 90° k oblému soklu</t>
  </si>
  <si>
    <t>S198/r/74</t>
  </si>
  <si>
    <t>roh vnitřní 90° k oblému soklu</t>
  </si>
  <si>
    <t>S574/f/Nat</t>
  </si>
  <si>
    <t>vnitřní/vnější roh flexibilní -90°až 180° - metráž - hliník natural</t>
  </si>
  <si>
    <t>L06/Nat</t>
  </si>
  <si>
    <t>profil pro zádový panel L06 - hliník natural</t>
  </si>
  <si>
    <t>L06/Ne</t>
  </si>
  <si>
    <t>profil pro zádový panel L06 - nerez broušený</t>
  </si>
  <si>
    <t>L07/Ne</t>
  </si>
  <si>
    <t>profil pro zádový panel - nerez broušený</t>
  </si>
  <si>
    <t>L09/01</t>
  </si>
  <si>
    <t>těsnící profil MINI - černá - balení 4,2m</t>
  </si>
  <si>
    <t>L09/02</t>
  </si>
  <si>
    <t>těsnící profil MINI - bílá - balení 4,2m</t>
  </si>
  <si>
    <t>L09/03</t>
  </si>
  <si>
    <t>těsnící profil MINI - šedá - balení 4,2m</t>
  </si>
  <si>
    <t>L09/13</t>
  </si>
  <si>
    <t>těsnící profil MINI - hnědá buk - balení 4,2m</t>
  </si>
  <si>
    <t>L09/tr</t>
  </si>
  <si>
    <t>těsnící profil MINI - transparent - balení 4,2m</t>
  </si>
  <si>
    <t>L11/AlB</t>
  </si>
  <si>
    <t>těsnící profil TOP hliník broušený</t>
  </si>
  <si>
    <t>L11/Nat</t>
  </si>
  <si>
    <t>těsnící profil TOP hliník natural</t>
  </si>
  <si>
    <t>L11/NeB</t>
  </si>
  <si>
    <t>těsnící profil TOP nerez broušený</t>
  </si>
  <si>
    <t>L12/01</t>
  </si>
  <si>
    <t>těsnicí profil do silikonu - černý</t>
  </si>
  <si>
    <t>L12/02</t>
  </si>
  <si>
    <t>těsnicí profil do silikonu - bílý</t>
  </si>
  <si>
    <t>L12/03</t>
  </si>
  <si>
    <t>těsnicí profil do silikonu - šedý</t>
  </si>
  <si>
    <t>L14/Ne</t>
  </si>
  <si>
    <t>profil pro zádový panel 14mm - nerez broušený</t>
  </si>
  <si>
    <t>L15/A/01</t>
  </si>
  <si>
    <t>Geniální lišta - černá</t>
  </si>
  <si>
    <t>L15/A/02</t>
  </si>
  <si>
    <t>Geniální lišta - bílá</t>
  </si>
  <si>
    <t>L15/A/Al</t>
  </si>
  <si>
    <t>Geniální lišta - hliník</t>
  </si>
  <si>
    <t>L15/A/ne</t>
  </si>
  <si>
    <t>Geniální lišta - nerez</t>
  </si>
  <si>
    <t>L15/B/01</t>
  </si>
  <si>
    <t>L15/B/02</t>
  </si>
  <si>
    <t>L15/B/Al</t>
  </si>
  <si>
    <t>L15/B/ne</t>
  </si>
  <si>
    <t>L15/Ne</t>
  </si>
  <si>
    <t>Geniální lišta - nerez - R</t>
  </si>
  <si>
    <t>3291550094176</t>
  </si>
  <si>
    <t>L16/tr</t>
  </si>
  <si>
    <t>těsnící lišta transparentní - 3m</t>
  </si>
  <si>
    <t>L19/tr/3</t>
  </si>
  <si>
    <t>L19/tr/4</t>
  </si>
  <si>
    <t>těsnící lišta transparentní - 4m</t>
  </si>
  <si>
    <t>L20/03/Al</t>
  </si>
  <si>
    <t>Super lišta - hliník broušený / šedá</t>
  </si>
  <si>
    <t>L20/03/An</t>
  </si>
  <si>
    <t>Super lišta - antracit / šedá</t>
  </si>
  <si>
    <t>L20/03/Nat</t>
  </si>
  <si>
    <t>Super lišta - hliník natural / šedá</t>
  </si>
  <si>
    <t>L20/03/Ne</t>
  </si>
  <si>
    <t>Super lišta - nerez  broušený / šedá</t>
  </si>
  <si>
    <t>L20/lep</t>
  </si>
  <si>
    <t>pěnová lepicí páska k L20</t>
  </si>
  <si>
    <t>L20/tr/01</t>
  </si>
  <si>
    <t>Super lišta - černá mat / transparent</t>
  </si>
  <si>
    <t>L20/tr/02L</t>
  </si>
  <si>
    <t>Super lišta - bílá lesk / transparent</t>
  </si>
  <si>
    <t>L20/tr/Al</t>
  </si>
  <si>
    <t>Super lišta - hliník broušený / transparent</t>
  </si>
  <si>
    <t>L20/tr/An</t>
  </si>
  <si>
    <t>Super lišta - antracit / transparent</t>
  </si>
  <si>
    <t>L20/tr/Nat</t>
  </si>
  <si>
    <t>Super lišta - hliník natural / transparent</t>
  </si>
  <si>
    <t>L20/tr/Ne</t>
  </si>
  <si>
    <t>Super lišta - nerez  broušený / transparent</t>
  </si>
  <si>
    <t>L220/Nat</t>
  </si>
  <si>
    <t>těsnící lišta - hliník nat.</t>
  </si>
  <si>
    <t>L220/Ne</t>
  </si>
  <si>
    <t>těsnící lišta - nerez br.</t>
  </si>
  <si>
    <t>L230/Ne</t>
  </si>
  <si>
    <t>L25/01</t>
  </si>
  <si>
    <t>Těsnící profil - černá</t>
  </si>
  <si>
    <t>L25/02</t>
  </si>
  <si>
    <t>Těsnící profil - bílá</t>
  </si>
  <si>
    <t>L25/Al</t>
  </si>
  <si>
    <t>Těsnící profil - hliník</t>
  </si>
  <si>
    <t>L25/Ne</t>
  </si>
  <si>
    <t>Těsnící profil - nerez</t>
  </si>
  <si>
    <t>L25/T097</t>
  </si>
  <si>
    <t>Těsnící profil - třešeň</t>
  </si>
  <si>
    <t>L25/T116</t>
  </si>
  <si>
    <t>Těsnící profil - buk</t>
  </si>
  <si>
    <t>L25/T141</t>
  </si>
  <si>
    <t>Těsnící profil - olše</t>
  </si>
  <si>
    <t>L32/tr</t>
  </si>
  <si>
    <t>těsnící lišta transparentní 4,2m</t>
  </si>
  <si>
    <t>L34/tr</t>
  </si>
  <si>
    <t>těsnící lišta transparentní / Al, délka 4,2m</t>
  </si>
  <si>
    <t>L40/Al</t>
  </si>
  <si>
    <t>těsnící profil 400 mm - hliník broušený</t>
  </si>
  <si>
    <t>L40/Nat</t>
  </si>
  <si>
    <t>těsnící profil 400 mm - hliník natural</t>
  </si>
  <si>
    <t>L40/Ne</t>
  </si>
  <si>
    <t>těsnící profil 400 mm - nerez broušený</t>
  </si>
  <si>
    <t>L06/s/03</t>
  </si>
  <si>
    <t>set koncovek pro profil L06 - šedá</t>
  </si>
  <si>
    <t>L06/s/74</t>
  </si>
  <si>
    <t>set koncovek pro profil L06 - tm. šedá</t>
  </si>
  <si>
    <t>L10/s/03</t>
  </si>
  <si>
    <t>set elementů k těsnící liště Top - šedá</t>
  </si>
  <si>
    <t>L10/s/Al</t>
  </si>
  <si>
    <t>set elementů k těsnící liště Top hliník lesklý</t>
  </si>
  <si>
    <t>L10/s/Nat</t>
  </si>
  <si>
    <t>set elementů k těsnící liště Top hliník natural</t>
  </si>
  <si>
    <t>L10/s/Ne</t>
  </si>
  <si>
    <t>set elementů k těsnící liště Top nerez lesklý</t>
  </si>
  <si>
    <t>L11/s/03</t>
  </si>
  <si>
    <t>set elementů k těsnící liště TOP - šedá</t>
  </si>
  <si>
    <t>L11/s/Al</t>
  </si>
  <si>
    <t>set elementů k těsnící liště TOP hliník lesklý</t>
  </si>
  <si>
    <t>L11/s/Nat</t>
  </si>
  <si>
    <t>set elementů k těsnící liště TOP hliník natural</t>
  </si>
  <si>
    <t>L11/s/Ne</t>
  </si>
  <si>
    <t>set elementů k těsnící liště TOP nerez lesklý</t>
  </si>
  <si>
    <t>L11/s2/03</t>
  </si>
  <si>
    <t>set elementů k L11 "čtverec" - sv. šedá</t>
  </si>
  <si>
    <t>L12/z/01_L</t>
  </si>
  <si>
    <t>záslepka k profilu L12 - černá_L</t>
  </si>
  <si>
    <t>L12/z/01_P</t>
  </si>
  <si>
    <t>záslepka k profilu L12 - černá_P</t>
  </si>
  <si>
    <t>L12/z/02_L</t>
  </si>
  <si>
    <t>záslepka k profilu L12 - bílá_L</t>
  </si>
  <si>
    <t>L12/z/02_P</t>
  </si>
  <si>
    <t>záslepka k profilu L12 - bílá_P</t>
  </si>
  <si>
    <t>L12/z/03_L</t>
  </si>
  <si>
    <t>záslepka k profilu L12 - šedá_L</t>
  </si>
  <si>
    <t>L12/z/03_P</t>
  </si>
  <si>
    <t>záslepka k profilu L12 - šedá_P</t>
  </si>
  <si>
    <t>L14/s/Ne</t>
  </si>
  <si>
    <t>set koncovek pro profil L14 - nerez broušený</t>
  </si>
  <si>
    <t>L15/A/p/01</t>
  </si>
  <si>
    <t>roh vnější - černý</t>
  </si>
  <si>
    <t>L15/A/p/02</t>
  </si>
  <si>
    <t>roh vnější - bílý</t>
  </si>
  <si>
    <t>L15/A/p/03</t>
  </si>
  <si>
    <t>roh vnější - šedý</t>
  </si>
  <si>
    <t>L15/A/r/01</t>
  </si>
  <si>
    <t>roh vnitřní - černý</t>
  </si>
  <si>
    <t>L15/A/r/02</t>
  </si>
  <si>
    <t>roh vnitřní - bílý</t>
  </si>
  <si>
    <t>L15/A/r/03</t>
  </si>
  <si>
    <t>roh vnitřní - šedý</t>
  </si>
  <si>
    <t>L15/A/z/01</t>
  </si>
  <si>
    <t>záslepka - černá</t>
  </si>
  <si>
    <t>L15/A/z/02</t>
  </si>
  <si>
    <t>záslepka  - bílá</t>
  </si>
  <si>
    <t>L15/A/z/03</t>
  </si>
  <si>
    <t>záslepka - šedá</t>
  </si>
  <si>
    <t>L15/B/p/01</t>
  </si>
  <si>
    <t>L15/B/p/02</t>
  </si>
  <si>
    <t>L15/B/p/03</t>
  </si>
  <si>
    <t>L15/B/r/01</t>
  </si>
  <si>
    <t>roh vnitřní - černá</t>
  </si>
  <si>
    <t>L15/B/r/02</t>
  </si>
  <si>
    <t>roh vnitřní - bílá</t>
  </si>
  <si>
    <t>L15/B/r/03</t>
  </si>
  <si>
    <t>roh vnitřní - šedá</t>
  </si>
  <si>
    <t>L15/B/z/01</t>
  </si>
  <si>
    <t>L15/B/z/02</t>
  </si>
  <si>
    <t>záslepka - bílá</t>
  </si>
  <si>
    <t>L15/B/z/03</t>
  </si>
  <si>
    <t>L15/p/st</t>
  </si>
  <si>
    <t>roh vnější 90°- tm.šedý (nerez)</t>
  </si>
  <si>
    <t>L15/r/st</t>
  </si>
  <si>
    <t>roh vnitřní  90°- tm.šedá (nerez)</t>
  </si>
  <si>
    <t>L15/s/st</t>
  </si>
  <si>
    <t>roh vnitřní  90° svislý - tm.šedá (nerez)</t>
  </si>
  <si>
    <t>L15/v/st</t>
  </si>
  <si>
    <t>roh vnitřní  135°- tm.šedá (nerez)</t>
  </si>
  <si>
    <t>L15/z/st</t>
  </si>
  <si>
    <t>záslepka - tm.šedá (nerez)</t>
  </si>
  <si>
    <t>L20/p/01</t>
  </si>
  <si>
    <t>roh vnější 90° - černý</t>
  </si>
  <si>
    <t xml:space="preserve">0         </t>
  </si>
  <si>
    <t>L20/p/02</t>
  </si>
  <si>
    <t>roh vnější 90° - bílý</t>
  </si>
  <si>
    <t>L20/p/03</t>
  </si>
  <si>
    <t>roh vnější 90° - sv. šedý</t>
  </si>
  <si>
    <t>L20/p/74</t>
  </si>
  <si>
    <t>roh vnější 90° - tm. šedý</t>
  </si>
  <si>
    <t>L20/p/An</t>
  </si>
  <si>
    <t>roh vnější 90° - antracit</t>
  </si>
  <si>
    <t>L20/r/01</t>
  </si>
  <si>
    <t>roh vnitřní 90° - černý</t>
  </si>
  <si>
    <t>L20/r/02</t>
  </si>
  <si>
    <t>roh vnitřní 90° - bílý</t>
  </si>
  <si>
    <t>L20/r/03</t>
  </si>
  <si>
    <t>roh vnitřní 90° - sv. šedý</t>
  </si>
  <si>
    <t>L20/r/74</t>
  </si>
  <si>
    <t>roh vnitřní 90° - tm. šedý</t>
  </si>
  <si>
    <t>L20/r/An</t>
  </si>
  <si>
    <t>roh vnitřní 90° - antracit</t>
  </si>
  <si>
    <t>L20/s2/01</t>
  </si>
  <si>
    <t>set elementů k liště L20 vč. rohu 135°- černá</t>
  </si>
  <si>
    <t>L20/s2/02</t>
  </si>
  <si>
    <t>set elementů k liště L20 vč. rohu 135°- bílá</t>
  </si>
  <si>
    <t>L20/s2/03</t>
  </si>
  <si>
    <t>set elementů k liště L20 vč. rohu 135°- sv.šedá</t>
  </si>
  <si>
    <t>L20/s2/74</t>
  </si>
  <si>
    <t>set elementů k liště L20 vč. rohu 135°- tm.šedá</t>
  </si>
  <si>
    <t>L20/s2/An</t>
  </si>
  <si>
    <t>set elementů k liště L20 vč. rohu 135°- antracit</t>
  </si>
  <si>
    <t>L20/v/01</t>
  </si>
  <si>
    <t>roh vnitřní 135° - černý</t>
  </si>
  <si>
    <t>L20/v/02</t>
  </si>
  <si>
    <t>roh vnitřní 135° - bílý</t>
  </si>
  <si>
    <t>L20/v/03</t>
  </si>
  <si>
    <t>roh vnitřní 135° - sv. šedý</t>
  </si>
  <si>
    <t>L20/v/74</t>
  </si>
  <si>
    <t>roh vnitřní 135° - tm. šedý</t>
  </si>
  <si>
    <t>L20/v/An</t>
  </si>
  <si>
    <t>roh vnitřní 135° - antracit</t>
  </si>
  <si>
    <t>L20/z/01</t>
  </si>
  <si>
    <t>koncovka - černá</t>
  </si>
  <si>
    <t>L20/z/02</t>
  </si>
  <si>
    <t>koncovka - bílá</t>
  </si>
  <si>
    <t>L20/z/03</t>
  </si>
  <si>
    <t>koncovka - sv. šedá</t>
  </si>
  <si>
    <t>L20/z/74</t>
  </si>
  <si>
    <t>koncovka - tm. šedá</t>
  </si>
  <si>
    <t>L20/z/An</t>
  </si>
  <si>
    <t>koncovka - antracit</t>
  </si>
  <si>
    <t>L220/s/03</t>
  </si>
  <si>
    <t>set elementů k L220 a L230 - sv.šedá</t>
  </si>
  <si>
    <t>L220/s/74</t>
  </si>
  <si>
    <t>set elementů k L220 a L230 - tm.šedá</t>
  </si>
  <si>
    <t>L220/s/Al</t>
  </si>
  <si>
    <t>set elementů k L220 a L230 - hliník lesklý</t>
  </si>
  <si>
    <t>L220/s/Ne</t>
  </si>
  <si>
    <t>set elementů k L220 a L230 - nerez lesklý</t>
  </si>
  <si>
    <t>L25/p/01</t>
  </si>
  <si>
    <t>roh vnější - černá</t>
  </si>
  <si>
    <t>L25/p/02</t>
  </si>
  <si>
    <t>roh vnější - bílá</t>
  </si>
  <si>
    <t>L25/p/st</t>
  </si>
  <si>
    <t>roh vnější - stříbrná</t>
  </si>
  <si>
    <t>L25/p/T097</t>
  </si>
  <si>
    <t>roh vnější - třešeň</t>
  </si>
  <si>
    <t>L25/p/T116</t>
  </si>
  <si>
    <t>roh vnější - buk</t>
  </si>
  <si>
    <t>L25/p/T141</t>
  </si>
  <si>
    <t>roh vnější - olše</t>
  </si>
  <si>
    <t>L25/r/01</t>
  </si>
  <si>
    <t>L25/r/02</t>
  </si>
  <si>
    <t>L25/r/st</t>
  </si>
  <si>
    <t>roh vnitřní - stříbrná</t>
  </si>
  <si>
    <t>L25/r/T097</t>
  </si>
  <si>
    <t>roh vnitřní - třešeň</t>
  </si>
  <si>
    <t>L25/r/T116</t>
  </si>
  <si>
    <t>roh vnitřní - buk</t>
  </si>
  <si>
    <t>L25/r/T141</t>
  </si>
  <si>
    <t>roh vnitřní - olše</t>
  </si>
  <si>
    <t>L25/z/01</t>
  </si>
  <si>
    <t>L25/z/02</t>
  </si>
  <si>
    <t>L25/z/st</t>
  </si>
  <si>
    <t>záslepka - stříbrná</t>
  </si>
  <si>
    <t>L25/z/T097</t>
  </si>
  <si>
    <t>záslepka  - třešeň</t>
  </si>
  <si>
    <t>L25/z/T116</t>
  </si>
  <si>
    <t>záslepka - buk</t>
  </si>
  <si>
    <t>L25/z/T141</t>
  </si>
  <si>
    <t>záslepka - olše</t>
  </si>
  <si>
    <t>L32/s/01</t>
  </si>
  <si>
    <t>set elementů k těsnící liště L32 - černý</t>
  </si>
  <si>
    <t>L32/s/02</t>
  </si>
  <si>
    <t>set elementů k těsnící liště L32 - bílá</t>
  </si>
  <si>
    <t>L32/s/03</t>
  </si>
  <si>
    <t>set elementů k těsnící liště L32 - sv.šedá</t>
  </si>
  <si>
    <t>L32/s/04</t>
  </si>
  <si>
    <t>set elementů k těsnící liště L32 - tm.hnědá</t>
  </si>
  <si>
    <t>L32/s/13</t>
  </si>
  <si>
    <t>set elementů k těsnící liště L32 - béžová</t>
  </si>
  <si>
    <t>L34/s/03</t>
  </si>
  <si>
    <t>set elementů k těsnící liště L34 - sv.šedá</t>
  </si>
  <si>
    <t>L40/a/Al</t>
  </si>
  <si>
    <t>set elementů k L40 (roh vnitřní 90°; 2ks koncovka) - hliník br.</t>
  </si>
  <si>
    <t>L40/a/Nat</t>
  </si>
  <si>
    <t>set elementů k L40 (roh vnitřní 90°; 2ks koncovka) - hliník nat.</t>
  </si>
  <si>
    <t>L40/a/Ne</t>
  </si>
  <si>
    <t>set elementů k L40 (roh vnitřní 90°; 2ks koncovka) - nerez br.</t>
  </si>
  <si>
    <t>L40/b/Al</t>
  </si>
  <si>
    <t>set elementů k L40 (roh vnější 90°; 2ks koncovka) - hliník br.</t>
  </si>
  <si>
    <t>L40/b/Nat</t>
  </si>
  <si>
    <t>set elementů k L40 (roh vnější 90°; 2ks koncovka) - hliník nat.</t>
  </si>
  <si>
    <t>L40/b/Ne</t>
  </si>
  <si>
    <t>set elementů k L40 (roh vnější 90°; 2ks koncovka) - nerez br.</t>
  </si>
  <si>
    <t>S080/02L</t>
  </si>
  <si>
    <t>Sokl - 80mm - bílá lesk</t>
  </si>
  <si>
    <t>S080/Al</t>
  </si>
  <si>
    <t>Sokl - 80mm - hliník broušený</t>
  </si>
  <si>
    <t>S080/Ne</t>
  </si>
  <si>
    <t>Sokl - 80mm - nerez broušený</t>
  </si>
  <si>
    <t>S098/03</t>
  </si>
  <si>
    <t>Sokl - 100 mm - šedý, délka 2600 mm</t>
  </si>
  <si>
    <t>S100/00</t>
  </si>
  <si>
    <t>Sokl - 100 mm - bez dekorové folie</t>
  </si>
  <si>
    <t>S100/01</t>
  </si>
  <si>
    <t>Sokl - 100 mm - černá mat</t>
  </si>
  <si>
    <t>S100/010</t>
  </si>
  <si>
    <t>Sokl - 100 mm - wenge</t>
  </si>
  <si>
    <t>S100/02</t>
  </si>
  <si>
    <t>Sokl - 100 mm - bílý</t>
  </si>
  <si>
    <t>S100/02L</t>
  </si>
  <si>
    <t>Sokl - 100 mm - bílá lesk</t>
  </si>
  <si>
    <t>S100/113</t>
  </si>
  <si>
    <t>Sokl - 100 mm - calvados 113</t>
  </si>
  <si>
    <t>S100/425</t>
  </si>
  <si>
    <t>Sokl - 100 mm - buk 425</t>
  </si>
  <si>
    <t>S100/441</t>
  </si>
  <si>
    <t>Sokl - 100 mm - olše 420 (441)</t>
  </si>
  <si>
    <t>S100/An</t>
  </si>
  <si>
    <t>Sokl - 100 mm - antracit (RAL 7016)</t>
  </si>
  <si>
    <t>S100/c/01</t>
  </si>
  <si>
    <t>vnitřní a vnější roh 135° - 100mm černý</t>
  </si>
  <si>
    <t>S100/c/010</t>
  </si>
  <si>
    <t>vnitřní a vnější roh 135° - 100mm wenge</t>
  </si>
  <si>
    <t>S100/c/02</t>
  </si>
  <si>
    <t>vnitřní a vnější roh 135° - 100mm bílý</t>
  </si>
  <si>
    <t>S100/c/113</t>
  </si>
  <si>
    <t>vnitřní a vnější roh 135° - 100mm calvados</t>
  </si>
  <si>
    <t>S100/c/425</t>
  </si>
  <si>
    <t>vnitřní a vnější roh 135° - 100mm buk</t>
  </si>
  <si>
    <t>S100/c/441</t>
  </si>
  <si>
    <t>vnitřní a vnější roh 135° - 100mm olše</t>
  </si>
  <si>
    <t>S100/e/01</t>
  </si>
  <si>
    <t>koncovka černá 100 mm</t>
  </si>
  <si>
    <t>S100/e/02</t>
  </si>
  <si>
    <t>koncovka bílá  100 mm</t>
  </si>
  <si>
    <t>S100/e/04</t>
  </si>
  <si>
    <t>koncovka 100 mm - tm.hnědá</t>
  </si>
  <si>
    <t>S100/e/13</t>
  </si>
  <si>
    <t>koncovka 100 mm - béžová</t>
  </si>
  <si>
    <t>S100/Nat</t>
  </si>
  <si>
    <t>Sokl plastový - 100 mm - hliník natural</t>
  </si>
  <si>
    <t>S100/s/01</t>
  </si>
  <si>
    <t>spojka 100mm - černá</t>
  </si>
  <si>
    <t>S100/s/02</t>
  </si>
  <si>
    <t>spojka 100mm - bílá</t>
  </si>
  <si>
    <t>S120/01</t>
  </si>
  <si>
    <t>Sokl - 120 mm - černá mat (RAL 9005)</t>
  </si>
  <si>
    <t>S120/02L</t>
  </si>
  <si>
    <t>Sokl - 120 mm - bílá lesk</t>
  </si>
  <si>
    <t>S120/An</t>
  </si>
  <si>
    <t>Sokl - 120 mm - antracit (RAL 7016)</t>
  </si>
  <si>
    <t>S120/lak</t>
  </si>
  <si>
    <t>Sokl - 120mm - lakování do odstínu RAL</t>
  </si>
  <si>
    <t>S120/MA2/Al</t>
  </si>
  <si>
    <t>modul soklu s výsekem S120/A2 - hliník broušený</t>
  </si>
  <si>
    <t>S120/MA2/An</t>
  </si>
  <si>
    <t>modul soklu s výsekem S120/A2 - antracit</t>
  </si>
  <si>
    <t>S120/MC2/02</t>
  </si>
  <si>
    <t>modul soklu s výsekem S120/C2 - bílá mat</t>
  </si>
  <si>
    <t>S120/MC2/Al</t>
  </si>
  <si>
    <t>modul soklu s výsekem S120/C2 - hliník broušený</t>
  </si>
  <si>
    <t>S120/Nat</t>
  </si>
  <si>
    <t>Sokl plastový - 120 mm - hliník natural</t>
  </si>
  <si>
    <t>S150/01</t>
  </si>
  <si>
    <t>Sokl - 150 mm - černá mat</t>
  </si>
  <si>
    <t>S150/010</t>
  </si>
  <si>
    <t>Sokl - 150 mm - wenge 010</t>
  </si>
  <si>
    <t>S150/02</t>
  </si>
  <si>
    <t>Sokl - 150 mm - bílý</t>
  </si>
  <si>
    <t>S150/02L</t>
  </si>
  <si>
    <t>Sokl - 150 mm - bílá lesk</t>
  </si>
  <si>
    <t>S150/An</t>
  </si>
  <si>
    <t>Sokl - 150 mm - antracit (RAL 7016)</t>
  </si>
  <si>
    <t>S150/c/01</t>
  </si>
  <si>
    <t>vnitřní a vnější roh 135° - 150mm černý</t>
  </si>
  <si>
    <t>S150/c/010</t>
  </si>
  <si>
    <t>vnitřní a vnější roh 135° - 150mm wenge</t>
  </si>
  <si>
    <t>S150/c/02</t>
  </si>
  <si>
    <t>vnitřní a vnější roh 135° - 150mm bílý</t>
  </si>
  <si>
    <t>S150/e/01</t>
  </si>
  <si>
    <t>koncovka černá 150 mm</t>
  </si>
  <si>
    <t>S150/e/02</t>
  </si>
  <si>
    <t>koncovka bílá  150 mm</t>
  </si>
  <si>
    <t>S150/e/04</t>
  </si>
  <si>
    <t>koncovka 150 mm - tm.hnědá</t>
  </si>
  <si>
    <t>S150/e/13</t>
  </si>
  <si>
    <t>koncovka 150 mm - béžová</t>
  </si>
  <si>
    <t>S150/lak</t>
  </si>
  <si>
    <t>Sokl - 150mm - lakování do odstínu RAL</t>
  </si>
  <si>
    <t>S150/MA2/02</t>
  </si>
  <si>
    <t>modul soklu s výsekem S150/A2 - bílá mat</t>
  </si>
  <si>
    <t>S150/MA2/Al</t>
  </si>
  <si>
    <t>modul soklu s výsekem S150/A2 - hliník broušený</t>
  </si>
  <si>
    <t>S150/MA2/An</t>
  </si>
  <si>
    <t>modul soklu s výsekem S150/A2 - antracit</t>
  </si>
  <si>
    <t>S150/MC2/02</t>
  </si>
  <si>
    <t>modul soklu s výsekem S150/C2 - bílá mat</t>
  </si>
  <si>
    <t>S150/MC2/Al</t>
  </si>
  <si>
    <t>modul soklu s výsekem S150/C2 - hliník broušený</t>
  </si>
  <si>
    <t>S150/MC2/An</t>
  </si>
  <si>
    <t>modul soklu s výsekem S150/C2 - antracit</t>
  </si>
  <si>
    <t>S150/Nat</t>
  </si>
  <si>
    <t>Sokl plastový - 150 mm - hliník natural</t>
  </si>
  <si>
    <t>S080/n/2</t>
  </si>
  <si>
    <t>rektifikační noha 80 mm - 2-dílná</t>
  </si>
  <si>
    <t>S100/d</t>
  </si>
  <si>
    <t>destička pro posuvný klip pro sokl</t>
  </si>
  <si>
    <t>S100/KV</t>
  </si>
  <si>
    <t>VELKÝ klip otočný</t>
  </si>
  <si>
    <t>S100/n/2</t>
  </si>
  <si>
    <t>rektifikační noha 100 mm - 2-dílná</t>
  </si>
  <si>
    <t>S100/n/3</t>
  </si>
  <si>
    <t>rektifikační noha 100/165 mm - 3-dílná</t>
  </si>
  <si>
    <t>S100/n/pr</t>
  </si>
  <si>
    <t>rektifikační noha 100mm (3-dílná) vč. příruby</t>
  </si>
  <si>
    <t>S100/o</t>
  </si>
  <si>
    <t>otočný klip pro sokl</t>
  </si>
  <si>
    <t>S100/smart</t>
  </si>
  <si>
    <t>SMART klip</t>
  </si>
  <si>
    <t>S120/n/2</t>
  </si>
  <si>
    <t>rektifikační noha 120 mm - 2-dílná</t>
  </si>
  <si>
    <t>S120/n/pr</t>
  </si>
  <si>
    <t>rektifikační noha 120mm (3-dílná) vč. příruby</t>
  </si>
  <si>
    <t>S150/n/2</t>
  </si>
  <si>
    <t>rektifikační noha 150 mm - 2-dílná</t>
  </si>
  <si>
    <t>S150/n/3</t>
  </si>
  <si>
    <t>rektifikační noha 150/200 mm - 3-dílná</t>
  </si>
  <si>
    <t>S150/n/pr</t>
  </si>
  <si>
    <t>rektifikační noha 150mm (3-dílná) vč. příruby</t>
  </si>
  <si>
    <t>S198/kp</t>
  </si>
  <si>
    <t>posuvný klip k oblému soklu</t>
  </si>
  <si>
    <t>EAl/k</t>
  </si>
  <si>
    <t>spojovací konektor pro LED pásky</t>
  </si>
  <si>
    <t>EAl/kr/mat_2</t>
  </si>
  <si>
    <t>krytka matná k profilům EAl4, EAl5, EAl6 - L=2m</t>
  </si>
  <si>
    <t>EAl/kr/mat_4</t>
  </si>
  <si>
    <t>krytka matná k profilům EAl4, EAl5, EAl6 - L=4m</t>
  </si>
  <si>
    <t>EAl/kr/ml_2</t>
  </si>
  <si>
    <t>krytka mléčná k profilům EAl4, EAl5, EAl6 - L=2m</t>
  </si>
  <si>
    <t>EAl/kr/ml_4</t>
  </si>
  <si>
    <t>krytka mléčná k profilům EAl4, EAl5, EAl6 - L=4m</t>
  </si>
  <si>
    <t>EAl/kr/tr_2</t>
  </si>
  <si>
    <t>krytka transparentní k profilům EAl4, EAl5, EAl6 - L=2m</t>
  </si>
  <si>
    <t>EAl/kr/tr_4</t>
  </si>
  <si>
    <t>krytka transparentní k profilům EAl4, EAl5, EAl6 - L=4m</t>
  </si>
  <si>
    <t>EAl/o</t>
  </si>
  <si>
    <t>dálkový ovladač</t>
  </si>
  <si>
    <t>EAl/p</t>
  </si>
  <si>
    <t>přijímač 2,4 GHz mono</t>
  </si>
  <si>
    <t>EAl4/Al_2</t>
  </si>
  <si>
    <t>LED profil rovný k našroubování, hliník L=2m</t>
  </si>
  <si>
    <t>EAl4/Al_4</t>
  </si>
  <si>
    <t>LED profil rovný k našroubování, hliník L=4m</t>
  </si>
  <si>
    <t>EAl4/Br</t>
  </si>
  <si>
    <t>LED profil rovný k našroubování, bronz L=2m</t>
  </si>
  <si>
    <t>EAl4/uch</t>
  </si>
  <si>
    <t>uchycení pro rovný profil EAl4</t>
  </si>
  <si>
    <t>EAl4/z1/03</t>
  </si>
  <si>
    <t>záslepka pro EAl4, šedá</t>
  </si>
  <si>
    <t>EAl4/z1/Br</t>
  </si>
  <si>
    <t>záslepka pro EAl4, bronz</t>
  </si>
  <si>
    <t>EAl4/z2/03</t>
  </si>
  <si>
    <t>záslepka s otvorem pro EAl4, šedá</t>
  </si>
  <si>
    <t>EAl4/z2/Br</t>
  </si>
  <si>
    <t>záslepka s otvorem pro EAl4, bronz</t>
  </si>
  <si>
    <t>EAl5/Al</t>
  </si>
  <si>
    <t>LED profil rovný k zafrézování, hliník L=2m</t>
  </si>
  <si>
    <t>EAl5/z1/03</t>
  </si>
  <si>
    <t>záslepka pro EAl5 (půlkulat), šedá</t>
  </si>
  <si>
    <t>EAl5/z2/03</t>
  </si>
  <si>
    <t>záslepka pro EAl5 (ploché zarovnání), šedá</t>
  </si>
  <si>
    <t>EAl6/Al</t>
  </si>
  <si>
    <t>LED profil rohový k našroubování, hliník L=2m</t>
  </si>
  <si>
    <t>EAl6/Br</t>
  </si>
  <si>
    <t>LED profil rohový k našroubování, bronz L=2m</t>
  </si>
  <si>
    <t>EAl6/uch</t>
  </si>
  <si>
    <t>uchycení pro rohový profil EAl6</t>
  </si>
  <si>
    <t>EAl6/z1/03</t>
  </si>
  <si>
    <t>záslepka pro EAl6, šedá</t>
  </si>
  <si>
    <t>EAl6/z1/Br</t>
  </si>
  <si>
    <t>záslepka pro EAl6, bronz</t>
  </si>
  <si>
    <t>EAl6/z2/03</t>
  </si>
  <si>
    <t>záslepka s otvorem pro EAl6, šedá</t>
  </si>
  <si>
    <t>EAl6/z2/Br</t>
  </si>
  <si>
    <t>záslepka s otvorem pro EAl6, bronz</t>
  </si>
  <si>
    <t>LEDset1/0,6</t>
  </si>
  <si>
    <t>LED set 1, L=0,6m</t>
  </si>
  <si>
    <t>LEDset1/1,1</t>
  </si>
  <si>
    <t>LED set 1, L=1,1m</t>
  </si>
  <si>
    <t>LEDset1/1,5</t>
  </si>
  <si>
    <t>LED set 1, L=1,5m</t>
  </si>
  <si>
    <t>LEDset1/2</t>
  </si>
  <si>
    <t>LED set 1, L=2m</t>
  </si>
  <si>
    <t>LEDset1/2,5</t>
  </si>
  <si>
    <t>LED set 1, L=2,5m</t>
  </si>
  <si>
    <t>LEDset1/3</t>
  </si>
  <si>
    <t>LED set 1, L=3m</t>
  </si>
  <si>
    <t>LEDset1/3,5</t>
  </si>
  <si>
    <t>LED set 1, L=3,5m</t>
  </si>
  <si>
    <t>LEDset2/0,6</t>
  </si>
  <si>
    <t>LED set 2 s dotykovým čidlem, L=0,6m</t>
  </si>
  <si>
    <t>LEDset2/1,1</t>
  </si>
  <si>
    <t>LED set 2 s dotykovým čidlem, L=1,1m</t>
  </si>
  <si>
    <t>LEDset2/1,5</t>
  </si>
  <si>
    <t>LED set 2 s dotykovým čidlem, L=1,5m</t>
  </si>
  <si>
    <t>LEDset2/2</t>
  </si>
  <si>
    <t>LED set 2 s dotykovým čidlem, L=2m</t>
  </si>
  <si>
    <t>LEDset2/2,5</t>
  </si>
  <si>
    <t>LED set 2 s dotykovým čidlem, L=2,5m</t>
  </si>
  <si>
    <t>LEDset2/3</t>
  </si>
  <si>
    <t>LED set 2 s dotykovým čidlem, L=3m</t>
  </si>
  <si>
    <t>LEDset2/3,5</t>
  </si>
  <si>
    <t>LED set 2 s dotykovým čidlem, L=3,5m</t>
  </si>
  <si>
    <t>LEDset3/4</t>
  </si>
  <si>
    <t>LED set 3 pro sokl, L=4m</t>
  </si>
  <si>
    <t>par</t>
  </si>
  <si>
    <t>B46/Al</t>
  </si>
  <si>
    <t>Profil pro nábytková dvířka - hliník</t>
  </si>
  <si>
    <t>B46/brAl</t>
  </si>
  <si>
    <t>Profil pro nábytková dvířka - broušený hliník</t>
  </si>
  <si>
    <t>B46/r/03</t>
  </si>
  <si>
    <t>Spojovací roh šedý k profilu pro náb. dvířka</t>
  </si>
  <si>
    <t>B46/z/Al</t>
  </si>
  <si>
    <t>dekorativní začišťovací element k profilu pro náb. dvířka</t>
  </si>
  <si>
    <t>B04/02</t>
  </si>
  <si>
    <t>Zasklívací profil pro nábytková dvířka - bílý</t>
  </si>
  <si>
    <t>B07/tr</t>
  </si>
  <si>
    <t>zasklívací L profil - transparent</t>
  </si>
  <si>
    <t>B36/Al</t>
  </si>
  <si>
    <t>Zasklívací profil pro nábytková dvířka - hliník</t>
  </si>
  <si>
    <t>B36/r/Al</t>
  </si>
  <si>
    <t>BL18/Al</t>
  </si>
  <si>
    <t>Zasklívací profil - hliník</t>
  </si>
  <si>
    <t>BL18/Ne</t>
  </si>
  <si>
    <t>Zasklívací profil - nerez</t>
  </si>
  <si>
    <t>BL18/r/Al</t>
  </si>
  <si>
    <t>spojovací rohy - hliník</t>
  </si>
  <si>
    <t>BL18/r/Ne</t>
  </si>
  <si>
    <t>spojovací rohy - nerez</t>
  </si>
  <si>
    <t>BS18/02</t>
  </si>
  <si>
    <t>Zasklívací profil - bílá - délka 2m</t>
  </si>
  <si>
    <t>BS18/Al</t>
  </si>
  <si>
    <t>Zasklívací profil - hliník - délka 2m</t>
  </si>
  <si>
    <t>BS18/Ne</t>
  </si>
  <si>
    <t>Zasklívací profil - nerez - délka 2m</t>
  </si>
  <si>
    <t>BS18/střed</t>
  </si>
  <si>
    <t>Zasklívací profil - středová část/ bílá/ 2m</t>
  </si>
  <si>
    <t>E1/02</t>
  </si>
  <si>
    <t>LED profil pro dekorativní osvětlení</t>
  </si>
  <si>
    <t>E1/z1/02</t>
  </si>
  <si>
    <t>záslepka pro LED E1, bílá</t>
  </si>
  <si>
    <t>E1/z2/02</t>
  </si>
  <si>
    <t>záslepka s otvorem pro LED E1, bílá</t>
  </si>
  <si>
    <t>E2/ch</t>
  </si>
  <si>
    <t>LED profil pro osvětlení skleněných polic</t>
  </si>
  <si>
    <t>E3/02</t>
  </si>
  <si>
    <t>LED profil k zafrézování</t>
  </si>
  <si>
    <t>E3/z1/02</t>
  </si>
  <si>
    <t>záslepka pro LED E3, bílá</t>
  </si>
  <si>
    <t>EAl3/Al</t>
  </si>
  <si>
    <t>LED profil úchytový, hliník</t>
  </si>
  <si>
    <t>EAl3/ml</t>
  </si>
  <si>
    <t>LED krytka mléčná k EAl3/Al</t>
  </si>
  <si>
    <t>EAl3/tes</t>
  </si>
  <si>
    <t>těsnění k LED profilu EAL3</t>
  </si>
  <si>
    <t>EAl3/tr</t>
  </si>
  <si>
    <t>LED krytka transparentní k EAl3/Al</t>
  </si>
  <si>
    <t>K20 systém</t>
  </si>
  <si>
    <t>K20/DN1/01</t>
  </si>
  <si>
    <t>magnetický držák nožů, 400 mm - černá mat</t>
  </si>
  <si>
    <t>K20/DN1/02</t>
  </si>
  <si>
    <t>magnetický držák nožů, 400 mm - bílá pololesk</t>
  </si>
  <si>
    <t>K20/DR2/35/01</t>
  </si>
  <si>
    <t>držák ručníků dvojitý, 350x120 mm - černá mat</t>
  </si>
  <si>
    <t>K20/P1/60/01</t>
  </si>
  <si>
    <t>nástěnná police 600 x 250 x 250, pro výplně vnitřní - černá mat</t>
  </si>
  <si>
    <t>K20/P1/60/02</t>
  </si>
  <si>
    <t>nástěnná police 600 x 250 x 250, pro výplně vnitřní - bílá pololesk</t>
  </si>
  <si>
    <t>K20/P1/80/01</t>
  </si>
  <si>
    <t>nástěnná police 800 x 250 x 250, pro výplně vnitřní - černá mat</t>
  </si>
  <si>
    <t>K20/P1/80/02</t>
  </si>
  <si>
    <t>nástěnná police 800 x 250 x 250, pro výplně vnitřní - bílá pololesk</t>
  </si>
  <si>
    <t>K20/P1/atyp/01</t>
  </si>
  <si>
    <t>nástěnná police, atyp- černá mat</t>
  </si>
  <si>
    <t>K20/P2/atyp/01</t>
  </si>
  <si>
    <t>police pod korpus, atyp- černá mat</t>
  </si>
  <si>
    <t>K20/PR1/01</t>
  </si>
  <si>
    <t>policový rám, 350x350 mm - černá mat</t>
  </si>
  <si>
    <t>K20/R1/187/01</t>
  </si>
  <si>
    <t>komínový policový regál, 400 x 1870 x 400 - černá mat</t>
  </si>
  <si>
    <t>K20/R1/atyp/02</t>
  </si>
  <si>
    <t>komínový policový regál, atyp - bílá pololesk</t>
  </si>
  <si>
    <t>K20/S1/60/01</t>
  </si>
  <si>
    <t>konferenční stolek 600x400x600, pro horní výplň vnější - černá mat</t>
  </si>
  <si>
    <t>K20/S1/60/02</t>
  </si>
  <si>
    <t>konferenční stolek 600x400x600, pro horní výplň vnější - bílá pololesk</t>
  </si>
  <si>
    <t>K20/S1/80/01</t>
  </si>
  <si>
    <t>konferenční stolek 800x450x800, pro horní výplň vnější- černá mat</t>
  </si>
  <si>
    <t>K20/S4/atyp/01</t>
  </si>
  <si>
    <t>koupelnový stůl, atyp- černá mat</t>
  </si>
  <si>
    <t>K20/V1/120/01</t>
  </si>
  <si>
    <t>věšák jednoduchý, šířka 1200 - černá</t>
  </si>
  <si>
    <t>K20/V1/90/01</t>
  </si>
  <si>
    <t>věšák jednoduchý, šířka 900 - černá</t>
  </si>
  <si>
    <t>K20/V2/120/01</t>
  </si>
  <si>
    <t>věšák s odkládací plochou, šířka 1200 - černá</t>
  </si>
  <si>
    <t>K20/V2/90/01</t>
  </si>
  <si>
    <t>věšák s odkládací plochou, šířka 900 - černá</t>
  </si>
  <si>
    <t>A1320/PS</t>
  </si>
  <si>
    <t>Okenní parapet vnější 320 mm - přírodní stříbro</t>
  </si>
  <si>
    <t>A1340/02</t>
  </si>
  <si>
    <t>Okenní parapet vnější  340 mm - bílý</t>
  </si>
  <si>
    <t>A1340/04</t>
  </si>
  <si>
    <t>Okenní parapet vnější  340 mm - tm.hnědý</t>
  </si>
  <si>
    <t>A1340/An</t>
  </si>
  <si>
    <t>Okenní parapet vnější  340 mm - antracit</t>
  </si>
  <si>
    <t>A1340/Br</t>
  </si>
  <si>
    <t>Okenní parapet vnější  340 mm - bronz</t>
  </si>
  <si>
    <t>A1340/PS</t>
  </si>
  <si>
    <t>Okenní parapet vnější  340 mm - přírodní stříbro</t>
  </si>
  <si>
    <t>A1360/02</t>
  </si>
  <si>
    <t>Okenní parapet vnější 360 mm - bílá</t>
  </si>
  <si>
    <t>A1360/04</t>
  </si>
  <si>
    <t>Okenní parapet vnější 360 mm - tmavě hnědá</t>
  </si>
  <si>
    <t>A1360/An</t>
  </si>
  <si>
    <t>Okenní parapet vnější 360 mm - antracit</t>
  </si>
  <si>
    <t>A1360/Br</t>
  </si>
  <si>
    <t>Okenní parapet vnější 360 mm - bronz</t>
  </si>
  <si>
    <t>A1360/PS</t>
  </si>
  <si>
    <t>Okenní parapet vnější 360 mm - přírodní stříbro</t>
  </si>
  <si>
    <t>A1380/02</t>
  </si>
  <si>
    <t>Okenní parapet vnější 380 mm - bílá</t>
  </si>
  <si>
    <t>A1380/04</t>
  </si>
  <si>
    <t>Okenní parapet vnější 380 mm - tmavě hnědá</t>
  </si>
  <si>
    <t>A1380/An</t>
  </si>
  <si>
    <t>Okenní parapet vnější 380 mm - antracit</t>
  </si>
  <si>
    <t>A1380/Br</t>
  </si>
  <si>
    <t>Okenní parapet vnější 380 mm - bronz</t>
  </si>
  <si>
    <t>A1380/PS</t>
  </si>
  <si>
    <t>Okenní parapet vnější 380 mm - přírodní stříbro</t>
  </si>
  <si>
    <t>A1400/02</t>
  </si>
  <si>
    <t>Okenní parapet vnější 400 mm - bílý</t>
  </si>
  <si>
    <t>A1400/04</t>
  </si>
  <si>
    <t>Okenní parapet vnější 400 mm - hnědá</t>
  </si>
  <si>
    <t>A1400/An</t>
  </si>
  <si>
    <t>Okenní parapet vnější 400 mm - antracit</t>
  </si>
  <si>
    <t>A1400/Br</t>
  </si>
  <si>
    <t>Okenní parapet vnější 400 mm - bronz</t>
  </si>
  <si>
    <t>A1400/PS</t>
  </si>
  <si>
    <t>Okenní parapet vnější 400 mm - přírodní stříbro</t>
  </si>
  <si>
    <t>A1KR/110</t>
  </si>
  <si>
    <t>Plast. krytka  - 110 mm</t>
  </si>
  <si>
    <t>A1KR/130</t>
  </si>
  <si>
    <t>Plast. krytka  - 130 mm</t>
  </si>
  <si>
    <t>A1kr/150</t>
  </si>
  <si>
    <t>Plastová krytka 40/150</t>
  </si>
  <si>
    <t>A1kr/165</t>
  </si>
  <si>
    <t>Plastová krytka 40/165</t>
  </si>
  <si>
    <t>A1kr/240</t>
  </si>
  <si>
    <t>Plastová krytka 40/240</t>
  </si>
  <si>
    <t>A1kr/260</t>
  </si>
  <si>
    <t>Plastová krytka 40/260</t>
  </si>
  <si>
    <t>A1kr/50</t>
  </si>
  <si>
    <t>Plastová krytka - 50 mm</t>
  </si>
  <si>
    <t>A1kr/70</t>
  </si>
  <si>
    <t>plastová krytka - 40/70</t>
  </si>
  <si>
    <t>A1kr/90</t>
  </si>
  <si>
    <t>plastová krytka - 40/90</t>
  </si>
  <si>
    <t>A1v</t>
  </si>
  <si>
    <t>vrut pozink</t>
  </si>
  <si>
    <t>A2240/29</t>
  </si>
  <si>
    <t>Al. parapet vnější ohýbaný - 240mm - zl. dub</t>
  </si>
  <si>
    <t>A1kr/320</t>
  </si>
  <si>
    <t>Plastová krytka 40/320</t>
  </si>
  <si>
    <t>A1kr/340</t>
  </si>
  <si>
    <t>Plastová krytka 40/340</t>
  </si>
  <si>
    <t>A1kr/360</t>
  </si>
  <si>
    <t>plastová krytka 40/360</t>
  </si>
  <si>
    <t>003vysek</t>
  </si>
  <si>
    <t>výsek za každý započatý metr</t>
  </si>
  <si>
    <t>004vysek</t>
  </si>
  <si>
    <t>krácení soklu s výsekem</t>
  </si>
  <si>
    <t>00vysekD</t>
  </si>
  <si>
    <t>výsek do úchytového profilu S056,S056/LED</t>
  </si>
  <si>
    <t>0vysekA1</t>
  </si>
  <si>
    <t>výsek soklu A</t>
  </si>
  <si>
    <t>0vysekA2</t>
  </si>
  <si>
    <t>dvojitý výsek soklu A</t>
  </si>
  <si>
    <t>0vysekB1</t>
  </si>
  <si>
    <t>výsek soklu B</t>
  </si>
  <si>
    <t>0vysekB2</t>
  </si>
  <si>
    <t>dvojitý výsek soklu B</t>
  </si>
  <si>
    <t>0vysekC1</t>
  </si>
  <si>
    <t>výsek soklu C</t>
  </si>
  <si>
    <t>0vysekC2</t>
  </si>
  <si>
    <t>dvojitý výsek soklu C</t>
  </si>
  <si>
    <t>lak0001</t>
  </si>
  <si>
    <t>příprava pro lakování</t>
  </si>
  <si>
    <t>T1005/R5</t>
  </si>
  <si>
    <t>výsek radiusu pro dekorativní lištu T1005</t>
  </si>
  <si>
    <t>T1020/R5</t>
  </si>
  <si>
    <t>výsek radiusu pro dekorativní lištu T1020</t>
  </si>
  <si>
    <t>upravaU/1</t>
  </si>
  <si>
    <t>00004</t>
  </si>
  <si>
    <t>upravaU/2</t>
  </si>
  <si>
    <t>úprava profilů S2506 na míru</t>
  </si>
  <si>
    <t>00005</t>
  </si>
  <si>
    <t>vyrez_450</t>
  </si>
  <si>
    <t>výřez pod myčku "450"</t>
  </si>
  <si>
    <t>vyrez_600</t>
  </si>
  <si>
    <t>výřez pod myčku "600"</t>
  </si>
  <si>
    <t>vysekA1P</t>
  </si>
  <si>
    <t>výsek A1 pro  OP</t>
  </si>
  <si>
    <t>vysekA2P</t>
  </si>
  <si>
    <t>výsek A2 pro OP</t>
  </si>
  <si>
    <t>vysekB1P</t>
  </si>
  <si>
    <t>výsek B1 pro  OP</t>
  </si>
  <si>
    <t>vysekB2P</t>
  </si>
  <si>
    <t>výsek B2 pro  OP</t>
  </si>
  <si>
    <t>Jednotkové množství</t>
  </si>
  <si>
    <t>Prodejní množství</t>
  </si>
  <si>
    <t>úprava profilů S2512, S2519 na míru</t>
  </si>
  <si>
    <t>příprava koncové lišty RC03 pro zámek</t>
  </si>
  <si>
    <t>zámekRC03</t>
  </si>
  <si>
    <t>příprava koncové lišty RB02 pro zámek RB60</t>
  </si>
  <si>
    <t>zámekRB60</t>
  </si>
  <si>
    <t>příprava koncové lišty RB02 pro zámek RB61</t>
  </si>
  <si>
    <t>zámekRB02</t>
  </si>
  <si>
    <t>výsek radiusu pro dekorativní lištu T2020</t>
  </si>
  <si>
    <t>vysek2020</t>
  </si>
  <si>
    <t>úprava profilů S2512,S2547, S2519 na míru</t>
  </si>
  <si>
    <t>odfrézování lišty RC11 pro mechaniku C3</t>
  </si>
  <si>
    <t>sluzRC11</t>
  </si>
  <si>
    <t>příprava koncové lišty RC05,RC06 pro zámek</t>
  </si>
  <si>
    <t>sluzbaRC2</t>
  </si>
  <si>
    <t>odfrézování koncové lišty RC03 pro kl.kolík</t>
  </si>
  <si>
    <t>sluzbaRC03</t>
  </si>
  <si>
    <t>frézování úchytky RB66</t>
  </si>
  <si>
    <t>sluRB66</t>
  </si>
  <si>
    <t>příprava protikusu do koncové lišty RB02</t>
  </si>
  <si>
    <t>protikusRB02</t>
  </si>
  <si>
    <t>příprava roletového FIX SETU</t>
  </si>
  <si>
    <t>fixset</t>
  </si>
  <si>
    <t>koupelnový set Bianca 350x700 horizontální</t>
  </si>
  <si>
    <t>SETBIANCA2</t>
  </si>
  <si>
    <t>koupelnový set Bianca 350x700 vertikální</t>
  </si>
  <si>
    <t>SETBIANCA1</t>
  </si>
  <si>
    <t>GlassBox 600x1500, nerez / satinato</t>
  </si>
  <si>
    <t>Glass9/Ne/sat</t>
  </si>
  <si>
    <t>GlassBox 600x1500, bílá lesk / satinato</t>
  </si>
  <si>
    <t>Glass9/02/sat</t>
  </si>
  <si>
    <t>GlassBox 600x1500, bílá lesk / bílá lesk</t>
  </si>
  <si>
    <t>Glass9/02/02L</t>
  </si>
  <si>
    <t>GlassBox 600x1500, černá lesk / satinato</t>
  </si>
  <si>
    <t>Glass9/01/sat</t>
  </si>
  <si>
    <t>GlassBox 600x1500, černá lesk / černá lesk</t>
  </si>
  <si>
    <t>Glass9/01/01L</t>
  </si>
  <si>
    <t>GlassBox 900x1320, bílá lesk / satinato</t>
  </si>
  <si>
    <t>Glass8/02/sat</t>
  </si>
  <si>
    <t>GlassBox 600x1320, nerez / satinato</t>
  </si>
  <si>
    <t>Glass7/Ne/sat</t>
  </si>
  <si>
    <t>GlassBox 600x1320, bílá lesk / satinato</t>
  </si>
  <si>
    <t>Glass7/02/sat</t>
  </si>
  <si>
    <t>GlassBox 900x1200, hliník natural / satinato</t>
  </si>
  <si>
    <t>Glass6/nat/sat</t>
  </si>
  <si>
    <t>GlassBox 900x1200, černá lesk / černá</t>
  </si>
  <si>
    <t>Glass6/01/01L</t>
  </si>
  <si>
    <t>GlassBox 600x1200, nerez / satinato</t>
  </si>
  <si>
    <t>Glass5/Ne/sat</t>
  </si>
  <si>
    <t>GlassBox 600x1200, hliník natural / satinato</t>
  </si>
  <si>
    <t>Glass5/nat/sat</t>
  </si>
  <si>
    <t>GlassBox 600x1200, bílá lesk / transparent</t>
  </si>
  <si>
    <t>Glass5/02/tr</t>
  </si>
  <si>
    <t>GlassBox 600x1200, bílá lesk / satinato</t>
  </si>
  <si>
    <t>Glass5/02/sat</t>
  </si>
  <si>
    <t>GlassBox 600x1200, bílá lesk / bílá</t>
  </si>
  <si>
    <t>Glass5/02/02L</t>
  </si>
  <si>
    <t>GlassBox 600x1200, černá lesk / černá</t>
  </si>
  <si>
    <t>Glass5/01/01L</t>
  </si>
  <si>
    <t>GlassBox 900x900, černá lesk / černá</t>
  </si>
  <si>
    <t>Glass4/01/01L</t>
  </si>
  <si>
    <t>GlassBox 600x900, nerez / satinato</t>
  </si>
  <si>
    <t>Glass3/Ne/sat</t>
  </si>
  <si>
    <t>GlassBox 600x900, bílá lesk / satinato</t>
  </si>
  <si>
    <t>Glass3/02/sat</t>
  </si>
  <si>
    <t>GlassBox 600x900, bílá lesk / bílá lesk</t>
  </si>
  <si>
    <t>Glass3/02/02L</t>
  </si>
  <si>
    <t>GlassBox 600x900, černá lesk / černá lesk</t>
  </si>
  <si>
    <t>Glass3/01/01L</t>
  </si>
  <si>
    <t>GlassBox 900x1320, hliník natural / satinato</t>
  </si>
  <si>
    <t>Glass2/nat/sat</t>
  </si>
  <si>
    <t>GlassBox 900x1320, bílá lesk / bílá lesk</t>
  </si>
  <si>
    <t>Glass2/02/02L</t>
  </si>
  <si>
    <t>GlassBox 900x1500, bílá lesk / bílá lesk</t>
  </si>
  <si>
    <t>Glass10/02/02L</t>
  </si>
  <si>
    <t>GlassBox 600x1320, nerez / cappucino</t>
  </si>
  <si>
    <t>Glass1/Ne/cap</t>
  </si>
  <si>
    <t>GlassBox 600x1320, hliník natural / satinato</t>
  </si>
  <si>
    <t>Glass1/nat/sat</t>
  </si>
  <si>
    <t>GlassBox 600x1320, bílá lesk / bílá lesk</t>
  </si>
  <si>
    <t>Glass1/02/02L</t>
  </si>
  <si>
    <t>GlassBox 600x1320, černá lesk / černá lesk</t>
  </si>
  <si>
    <t>Glass1/01/01L</t>
  </si>
  <si>
    <t>4007360478834</t>
  </si>
  <si>
    <t>krycí lišta s přesahem- spodní díl</t>
  </si>
  <si>
    <t>RC32/Al</t>
  </si>
  <si>
    <t>4062178728267</t>
  </si>
  <si>
    <t>krycí lišta - nerez</t>
  </si>
  <si>
    <t>RC31/Ne</t>
  </si>
  <si>
    <t>krycí lišta - hliník</t>
  </si>
  <si>
    <t>RC31/Al</t>
  </si>
  <si>
    <t>4061264480508</t>
  </si>
  <si>
    <t>plast.zarážka 20mm pro konc. lištu</t>
  </si>
  <si>
    <t>RC26/01</t>
  </si>
  <si>
    <t>kluzný kolík pro koncovou lištu s přesahem - šedá</t>
  </si>
  <si>
    <t>RC25/03</t>
  </si>
  <si>
    <t>4007360633370</t>
  </si>
  <si>
    <t>kluzný kolík pro koncovou lištu s přesahem-černá</t>
  </si>
  <si>
    <t>RC25/01</t>
  </si>
  <si>
    <t>Kluzný kolík pro pancíř - černá</t>
  </si>
  <si>
    <t>RC24/01</t>
  </si>
  <si>
    <t>4062178736330</t>
  </si>
  <si>
    <t>Kluzný kolík pro koncovou lištu - šedý - pravý</t>
  </si>
  <si>
    <t>RC23/03P</t>
  </si>
  <si>
    <t>Kluzný kolík pro koncovou lištu - šedý levý</t>
  </si>
  <si>
    <t>RC23/03L</t>
  </si>
  <si>
    <t>4007360633387</t>
  </si>
  <si>
    <t>kluzný kolík pro koncovou lištu -černá</t>
  </si>
  <si>
    <t>RC22/01</t>
  </si>
  <si>
    <t>4007360347710</t>
  </si>
  <si>
    <t>Kluzný kolík pro pancíř 25mm</t>
  </si>
  <si>
    <t>RC20/01</t>
  </si>
  <si>
    <t>4007360329402</t>
  </si>
  <si>
    <t>vodící lišta TOP - hliník</t>
  </si>
  <si>
    <t>RC15/Al</t>
  </si>
  <si>
    <t>4007360633363</t>
  </si>
  <si>
    <t>záslepka FRAME - tm. šedá</t>
  </si>
  <si>
    <t>RC13/z/74</t>
  </si>
  <si>
    <t>záslepka FRAME - šedá</t>
  </si>
  <si>
    <t>RC13/z/03</t>
  </si>
  <si>
    <t>záslepka FRAME - bílá</t>
  </si>
  <si>
    <t>RC13/z/02</t>
  </si>
  <si>
    <t>záslepka FRAME - černá</t>
  </si>
  <si>
    <t>RC13/z/01</t>
  </si>
  <si>
    <t>vodící lišta FRAME - nerez</t>
  </si>
  <si>
    <t>RC13/Ne</t>
  </si>
  <si>
    <t>přechodka pro vodící lištu Frame a C3</t>
  </si>
  <si>
    <t>RC13/C3/01</t>
  </si>
  <si>
    <t>4007360639310</t>
  </si>
  <si>
    <t>vodící lišta FRAME - hliník</t>
  </si>
  <si>
    <t>RC13/Al</t>
  </si>
  <si>
    <t>Záslepka pro vodící lištu - tm. šedá</t>
  </si>
  <si>
    <t>RC12/74</t>
  </si>
  <si>
    <t>Záslepka pro vodící lištu -  šedá</t>
  </si>
  <si>
    <t>RC12/03</t>
  </si>
  <si>
    <t>4007360286255</t>
  </si>
  <si>
    <t>Vodící lišta - nerez</t>
  </si>
  <si>
    <t>RC11/Ne</t>
  </si>
  <si>
    <t>4007360347802</t>
  </si>
  <si>
    <t>Vodící lišta - hliník</t>
  </si>
  <si>
    <t>RC11/Al</t>
  </si>
  <si>
    <t>Koncová lišta s přesahem NEREZ</t>
  </si>
  <si>
    <t>RC06/Ne</t>
  </si>
  <si>
    <t>4007360639402</t>
  </si>
  <si>
    <t>Koncová lišta s přesahem HLINÍK</t>
  </si>
  <si>
    <t>RC06/Al</t>
  </si>
  <si>
    <t>koncová lišta s přesahem spodní díl - hliník</t>
  </si>
  <si>
    <t>RC05/Al</t>
  </si>
  <si>
    <t>4062178736347</t>
  </si>
  <si>
    <t>koncová lišta - nerez</t>
  </si>
  <si>
    <t>RC03/Ne</t>
  </si>
  <si>
    <t>4007360639389</t>
  </si>
  <si>
    <t>koncová lišta - hliník</t>
  </si>
  <si>
    <t>RC03/Al</t>
  </si>
  <si>
    <t>4062178736323</t>
  </si>
  <si>
    <t>Koncová lišta s doraz.profilem - nerez</t>
  </si>
  <si>
    <t>RC02/Ne</t>
  </si>
  <si>
    <t>4062178736316</t>
  </si>
  <si>
    <t>Koncová lišta s doraz.profilem - hliník</t>
  </si>
  <si>
    <t>RC02/Al</t>
  </si>
  <si>
    <t>Metallic line - pancíř nerez</t>
  </si>
  <si>
    <t>RC01/Ne</t>
  </si>
  <si>
    <t>Metallic line - pancíř hliník</t>
  </si>
  <si>
    <t>RC01/Al</t>
  </si>
  <si>
    <t>4007360402891</t>
  </si>
  <si>
    <t>Metallic line pancíř 25mm - nerez</t>
  </si>
  <si>
    <t>R25C/Ne</t>
  </si>
  <si>
    <t>4007360329372</t>
  </si>
  <si>
    <t>Metallic line pancíř 25mm - hliník</t>
  </si>
  <si>
    <t>R25C/Al</t>
  </si>
  <si>
    <t>Středová úchytová lišta nerez se spoj. profilem</t>
  </si>
  <si>
    <t>4061264464652</t>
  </si>
  <si>
    <t>Středová úchytová lišta hliník se spoj.profilem</t>
  </si>
  <si>
    <t>4007360286279</t>
  </si>
  <si>
    <t>Krycí lišta - nerez</t>
  </si>
  <si>
    <t>Krycí lišta - hliník</t>
  </si>
  <si>
    <t>Náb.rolety - C Box - 600x1500 nerez</t>
  </si>
  <si>
    <t>RBOXNe/88</t>
  </si>
  <si>
    <t>Náb.rolety - C Box - 600x1000 nerez</t>
  </si>
  <si>
    <t>RBOXNe/57</t>
  </si>
  <si>
    <t>Náb.rolety - C Box - 500x1500 nerez</t>
  </si>
  <si>
    <t>RBOXNe/50</t>
  </si>
  <si>
    <t>4007360433628</t>
  </si>
  <si>
    <t>Náb.rolety - C Box - 600x1500 hliník</t>
  </si>
  <si>
    <t>RBOXAl/88</t>
  </si>
  <si>
    <t>Náb.rolety - C Box - 600x1000 hliník</t>
  </si>
  <si>
    <t>RBOXAl/57</t>
  </si>
  <si>
    <t>Náb.rolety - C Box - 500x1000 hliník</t>
  </si>
  <si>
    <t>RBOXAl/47</t>
  </si>
  <si>
    <t>4007360433550</t>
  </si>
  <si>
    <t>vodící lišta nerez 1494 mm</t>
  </si>
  <si>
    <t>RBOX15/Ne</t>
  </si>
  <si>
    <t>4007360433567</t>
  </si>
  <si>
    <t>vodící lišta hliník 1494 mm</t>
  </si>
  <si>
    <t>RBOX15/Al</t>
  </si>
  <si>
    <t>4007360433574</t>
  </si>
  <si>
    <t>vodící lišta nerez 997 mm</t>
  </si>
  <si>
    <t>RBOX10/Ne</t>
  </si>
  <si>
    <t>4007360433581</t>
  </si>
  <si>
    <t>vodící lišta hliník 997 mm</t>
  </si>
  <si>
    <t>RBOX10/Al</t>
  </si>
  <si>
    <t>4007360632670</t>
  </si>
  <si>
    <t>Náb. rolety - metallic line 600x1500 nerez</t>
  </si>
  <si>
    <t>RAINe/88</t>
  </si>
  <si>
    <t>Náb. rolety - metallic line 900x1500 nerez</t>
  </si>
  <si>
    <t>RAINe/87</t>
  </si>
  <si>
    <t>Náb. rolety - metallic line 900x1000 nerez</t>
  </si>
  <si>
    <t>RAINe/77</t>
  </si>
  <si>
    <t>4061264177477</t>
  </si>
  <si>
    <t>Náb. rolety - metallic line 600x1000 nerez</t>
  </si>
  <si>
    <t>RAINe/57</t>
  </si>
  <si>
    <t>Náb. rolety - metallic line 500x1500 nerez</t>
  </si>
  <si>
    <t>RAINe/50</t>
  </si>
  <si>
    <t>Náb. rolety - metallic line 500x1000 nerez</t>
  </si>
  <si>
    <t>RAINe/47</t>
  </si>
  <si>
    <t>3291550086065</t>
  </si>
  <si>
    <t>Náb. rolety - metallic line 600x1500 hliník</t>
  </si>
  <si>
    <t>RAIAl/88</t>
  </si>
  <si>
    <t>Náb. rolety - metallic line 900x1500 hliník</t>
  </si>
  <si>
    <t>RAIAl/87</t>
  </si>
  <si>
    <t>Náb. rolety - metallic line 900x1000 hliník</t>
  </si>
  <si>
    <t>RAIAl/77</t>
  </si>
  <si>
    <t>3291550086034</t>
  </si>
  <si>
    <t>Náb. rolety - metallic line 600x1000 hliník</t>
  </si>
  <si>
    <t>RAIAl/57</t>
  </si>
  <si>
    <t>3291550086058</t>
  </si>
  <si>
    <t>Náb. rolety - metallic line 500x1500 hliník</t>
  </si>
  <si>
    <t>RAIAl/50</t>
  </si>
  <si>
    <t>Náb. rolety - metallic line 500x1000 hliník</t>
  </si>
  <si>
    <t>RAIAl/47</t>
  </si>
  <si>
    <t>Box 50mm v rozměru 600x1500 nerez</t>
  </si>
  <si>
    <t>R50BoxNe/88</t>
  </si>
  <si>
    <t>Box 50mm v rozměru 900x1500 nerez</t>
  </si>
  <si>
    <t>R50BoxNe/87</t>
  </si>
  <si>
    <t>Box 50mm v rozměru 600x1500 hliník</t>
  </si>
  <si>
    <t>R50BoxAl/88</t>
  </si>
  <si>
    <t>Box 50mm v rozměru 900x1500 hliník</t>
  </si>
  <si>
    <t>R50BoxAl/87</t>
  </si>
  <si>
    <t>vodící lišta pro box 50mm nerez 1494 mm</t>
  </si>
  <si>
    <t>R50Box15/NE</t>
  </si>
  <si>
    <t>vodící lišta pro box 50mm hliník 1494 mm</t>
  </si>
  <si>
    <t>R50Box15/AL</t>
  </si>
  <si>
    <t>Set 25mm v rozměru 600x1500 nerez</t>
  </si>
  <si>
    <t>R25SetNE/88</t>
  </si>
  <si>
    <t>Set 25mm v rozměru 900x1500 nerez</t>
  </si>
  <si>
    <t>R25SetNE/87</t>
  </si>
  <si>
    <t>Set 25mm v rozměru 600x1000 nerez</t>
  </si>
  <si>
    <t>R25SetNE/57</t>
  </si>
  <si>
    <t>Set 25mm v rozměru 600x1500 hliník</t>
  </si>
  <si>
    <t>R25SetAL/88</t>
  </si>
  <si>
    <t>Set 25mm v rozměru 900x1500 hliník</t>
  </si>
  <si>
    <t>R25SetAL/87</t>
  </si>
  <si>
    <t>Set 25mm v rozměru 600x1000 hliník</t>
  </si>
  <si>
    <t>R25SetAL/57</t>
  </si>
  <si>
    <t>4007360433611</t>
  </si>
  <si>
    <t>Box 25mm v rozměru 600x1500 nerez</t>
  </si>
  <si>
    <t>R25BoxNE/88</t>
  </si>
  <si>
    <t>4007360433710</t>
  </si>
  <si>
    <t>Box 25mm v rozměru 600x1000 nerez</t>
  </si>
  <si>
    <t>R25BoxNe/57</t>
  </si>
  <si>
    <t>Box 25mm v rozměru 500x1500 nerez</t>
  </si>
  <si>
    <t>R25BoxNE/50</t>
  </si>
  <si>
    <t>4007360433703</t>
  </si>
  <si>
    <t>Box 25mm v rozměru 600x1500 hliník</t>
  </si>
  <si>
    <t>R25BoxAL/88</t>
  </si>
  <si>
    <t>4007360433727</t>
  </si>
  <si>
    <t>Box 25mm v rozměru 600x1000 hliník</t>
  </si>
  <si>
    <t>R25BoxAl/57</t>
  </si>
  <si>
    <t>Box 25mm v rozměru 500x1500 hliník</t>
  </si>
  <si>
    <t>R25BoxAL/50</t>
  </si>
  <si>
    <t>4007360329396</t>
  </si>
  <si>
    <t>vodící šnek TOP,FRAME - 1240 mm</t>
  </si>
  <si>
    <t>RB7B/01</t>
  </si>
  <si>
    <t>vodící šnek pětichodý černý 1590 mm</t>
  </si>
  <si>
    <t>RB6C/01</t>
  </si>
  <si>
    <t>4007360264154</t>
  </si>
  <si>
    <t>vodící šnek čtyřchodý šedý 1280 mm</t>
  </si>
  <si>
    <t>RB6B/03</t>
  </si>
  <si>
    <t>4007360264291</t>
  </si>
  <si>
    <t>vodící šnek čtyřchodý černý 1280 mm</t>
  </si>
  <si>
    <t>RB6B/01</t>
  </si>
  <si>
    <t>4007360285814</t>
  </si>
  <si>
    <t>vodící šnek dvouchodý černý 670 mm</t>
  </si>
  <si>
    <t>RB6A/01</t>
  </si>
  <si>
    <t>úchytka zápustná 170 mm - stříbrná</t>
  </si>
  <si>
    <t>RB66/st</t>
  </si>
  <si>
    <t>lepící páska k rolet. profilům</t>
  </si>
  <si>
    <t>RB62</t>
  </si>
  <si>
    <t>zámek HAFELE</t>
  </si>
  <si>
    <t>RB61</t>
  </si>
  <si>
    <t>roletový zámek</t>
  </si>
  <si>
    <t>RB60</t>
  </si>
  <si>
    <t>4007360402617</t>
  </si>
  <si>
    <t>plast. zarážka C3 pro koncovou lištu</t>
  </si>
  <si>
    <t>RB52C3ZA</t>
  </si>
  <si>
    <t>prodlužovací adaptér C3, vč. příslušenství</t>
  </si>
  <si>
    <t>RB52C3AP</t>
  </si>
  <si>
    <t>4007360285630</t>
  </si>
  <si>
    <t>vyvažovací mechanika C3 - 1200mm</t>
  </si>
  <si>
    <t>RB52C370</t>
  </si>
  <si>
    <t>4007360264161</t>
  </si>
  <si>
    <t>vyvažovací mechanika C3 - 1000mm</t>
  </si>
  <si>
    <t>RB52C360</t>
  </si>
  <si>
    <t>4007360285623</t>
  </si>
  <si>
    <t>vyvažovací mechanika C3 - 800mm</t>
  </si>
  <si>
    <t>RB52C350</t>
  </si>
  <si>
    <t>4007360285616</t>
  </si>
  <si>
    <t>vyvažovací mechanika C3 - 600mm</t>
  </si>
  <si>
    <t>RB52C340</t>
  </si>
  <si>
    <t>3291550094251</t>
  </si>
  <si>
    <t>vyvažovací mechanika C3 - 400mm</t>
  </si>
  <si>
    <t>RB52C330</t>
  </si>
  <si>
    <t>4007360402600</t>
  </si>
  <si>
    <t>příslušenství k mechanice C8</t>
  </si>
  <si>
    <t>RB51/C8P</t>
  </si>
  <si>
    <t>4007360402594</t>
  </si>
  <si>
    <t>vyvažovací mechanika C8</t>
  </si>
  <si>
    <t>RB51/C8</t>
  </si>
  <si>
    <t>4007360334529</t>
  </si>
  <si>
    <t>brzda Caddy (pro posun nahoru)</t>
  </si>
  <si>
    <t>RB50/CB</t>
  </si>
  <si>
    <t>4007360289263</t>
  </si>
  <si>
    <t>vyvažovací mechanika C6</t>
  </si>
  <si>
    <t>RB50/C6</t>
  </si>
  <si>
    <t>středový doraz hnědý- buk</t>
  </si>
  <si>
    <t>RB40/13</t>
  </si>
  <si>
    <t>středový doraz šedý</t>
  </si>
  <si>
    <t>RB40/03</t>
  </si>
  <si>
    <t>středový doraz bílý</t>
  </si>
  <si>
    <t>RB40/02</t>
  </si>
  <si>
    <t>4007360285753</t>
  </si>
  <si>
    <t>středový doraz černý</t>
  </si>
  <si>
    <t>RB40/01</t>
  </si>
  <si>
    <t>4007360443603</t>
  </si>
  <si>
    <t>středová úchytová lišta - chrom</t>
  </si>
  <si>
    <t>RB70/ch</t>
  </si>
  <si>
    <t>středová úchytová lišta - buk</t>
  </si>
  <si>
    <t>RB70/56</t>
  </si>
  <si>
    <t>4007360639358</t>
  </si>
  <si>
    <t>středová úchytová lišta -  šedá</t>
  </si>
  <si>
    <t>RB70/03</t>
  </si>
  <si>
    <t>středová úchytová lišta - zářivě bílá</t>
  </si>
  <si>
    <t>RB70/02Z</t>
  </si>
  <si>
    <t>4062178728274</t>
  </si>
  <si>
    <t>středová úchytová lišta - bílá</t>
  </si>
  <si>
    <t>RB70/02</t>
  </si>
  <si>
    <t>středová úchytová lišta - černá</t>
  </si>
  <si>
    <t>RB70/01</t>
  </si>
  <si>
    <t>středový doraz TOP - chrom</t>
  </si>
  <si>
    <t>RB41/ch</t>
  </si>
  <si>
    <t>středový doraz TOP-buk</t>
  </si>
  <si>
    <t>RB41/56</t>
  </si>
  <si>
    <t>4007360285708</t>
  </si>
  <si>
    <t>středový doraz TOP-šedý</t>
  </si>
  <si>
    <t>RB41/03</t>
  </si>
  <si>
    <t>středový doraz TOP-bílá</t>
  </si>
  <si>
    <t>RB41/02</t>
  </si>
  <si>
    <t>4007360285685</t>
  </si>
  <si>
    <t>středový doraz TOP-černá</t>
  </si>
  <si>
    <t>RB41/01</t>
  </si>
  <si>
    <t>kluzový kolík ke koncové liště RB04 - šedý</t>
  </si>
  <si>
    <t>RB3D/03</t>
  </si>
  <si>
    <t>kluzový kolík ke koncové liště RB04 - bílý</t>
  </si>
  <si>
    <t>RB3D/02</t>
  </si>
  <si>
    <t>kluzový kolík k E9 - šedý</t>
  </si>
  <si>
    <t>RB3C/03</t>
  </si>
  <si>
    <t>kluzový kolík k E9 - bílý</t>
  </si>
  <si>
    <t>RB3C/02</t>
  </si>
  <si>
    <t>kluzový kolík k E9 - černý</t>
  </si>
  <si>
    <t>RB3C/01</t>
  </si>
  <si>
    <t>kluzný kolík s brzdou béžový PP</t>
  </si>
  <si>
    <t>RB3B/13/PP</t>
  </si>
  <si>
    <t>4059757518357</t>
  </si>
  <si>
    <t>kluzný kolík s brzdou šedý PP</t>
  </si>
  <si>
    <t>RB3B/03/PP</t>
  </si>
  <si>
    <t>kluzný kolík s brzdou bílý PP</t>
  </si>
  <si>
    <t>RB3B/02/PP</t>
  </si>
  <si>
    <t>4062178736309</t>
  </si>
  <si>
    <t>kluzný kolík s brzdou černý PP</t>
  </si>
  <si>
    <t>RB3B/01/PP</t>
  </si>
  <si>
    <t>4059757532551</t>
  </si>
  <si>
    <t>kluzový kolík hnědá-buk PP</t>
  </si>
  <si>
    <t>RB3A/13/PP</t>
  </si>
  <si>
    <t>4059757532568</t>
  </si>
  <si>
    <t>kluzový kolík šedý PP</t>
  </si>
  <si>
    <t>RB3A/03/PP</t>
  </si>
  <si>
    <t>4059757532544</t>
  </si>
  <si>
    <t>kluzový kolík bílý PP</t>
  </si>
  <si>
    <t>RB3A/02/PP</t>
  </si>
  <si>
    <t>4007360639372</t>
  </si>
  <si>
    <t>kluzový kolík černý PP</t>
  </si>
  <si>
    <t>RB3A/01/PP</t>
  </si>
  <si>
    <t>4007360560874</t>
  </si>
  <si>
    <t>kryt krycí lišty s přesahem-chrom</t>
  </si>
  <si>
    <t>RB32/ch</t>
  </si>
  <si>
    <t>4007360560836</t>
  </si>
  <si>
    <t>kryt krycí lišty s přesahem - šedá</t>
  </si>
  <si>
    <t>RB32/03</t>
  </si>
  <si>
    <t>4007360560843</t>
  </si>
  <si>
    <t>kryt krycí lišty s přesahem-bílá</t>
  </si>
  <si>
    <t>RB32/02</t>
  </si>
  <si>
    <t>4007360560850</t>
  </si>
  <si>
    <t>kryt krycí lišty s přesahem - černá</t>
  </si>
  <si>
    <t>RB32/01</t>
  </si>
  <si>
    <t>krycí lišta noble mat antracit</t>
  </si>
  <si>
    <t>RB30/nb/An</t>
  </si>
  <si>
    <t>krycí lišta noble mat šedá</t>
  </si>
  <si>
    <t>RB30/nb/03</t>
  </si>
  <si>
    <t>krycí lišta noble mat bílá</t>
  </si>
  <si>
    <t>RB30/nb/02</t>
  </si>
  <si>
    <t>krycí lišta noble mat černá</t>
  </si>
  <si>
    <t>RB30/nb/01</t>
  </si>
  <si>
    <t>4059757518364</t>
  </si>
  <si>
    <t>krycí lišta chrom</t>
  </si>
  <si>
    <t>RB30/ch</t>
  </si>
  <si>
    <t>4059757518395</t>
  </si>
  <si>
    <t>krycí lišta buk</t>
  </si>
  <si>
    <t>RB30/F56</t>
  </si>
  <si>
    <t>4059757532407</t>
  </si>
  <si>
    <t>krycí lišta javor</t>
  </si>
  <si>
    <t>RB30/F224</t>
  </si>
  <si>
    <t>4059757518388</t>
  </si>
  <si>
    <t>krycí lišta bříza</t>
  </si>
  <si>
    <t>RB30/F179</t>
  </si>
  <si>
    <t>4007360560829</t>
  </si>
  <si>
    <t>krycí lišta třešeň II.</t>
  </si>
  <si>
    <t>RB30/F173</t>
  </si>
  <si>
    <t>krycí lišta chrom - bez dříku</t>
  </si>
  <si>
    <t>RB30/B/ch</t>
  </si>
  <si>
    <t>krycí lišta buk - bez dříku</t>
  </si>
  <si>
    <t>RB30/B/F56</t>
  </si>
  <si>
    <t>krycí lišta javor - bez dříku</t>
  </si>
  <si>
    <t>RB30/B/F224</t>
  </si>
  <si>
    <t>krycí lišta bříza - bez dříku</t>
  </si>
  <si>
    <t>RB30/B/F179</t>
  </si>
  <si>
    <t>krycí lišta třešeň - bez dříku</t>
  </si>
  <si>
    <t>RB30/B/F173</t>
  </si>
  <si>
    <t>krycí lišta šedá - bez dříku</t>
  </si>
  <si>
    <t>RB30/B/03</t>
  </si>
  <si>
    <t>krycí lišta bílá - bez dříku</t>
  </si>
  <si>
    <t>RB30/B/02</t>
  </si>
  <si>
    <t>krycí lišta černá - bez dříku</t>
  </si>
  <si>
    <t>RB30/B/01</t>
  </si>
  <si>
    <t>4007360560812</t>
  </si>
  <si>
    <t>krycí lišta antracit</t>
  </si>
  <si>
    <t>RB30/An</t>
  </si>
  <si>
    <t>4059757532414</t>
  </si>
  <si>
    <t>krycí lišta šedá</t>
  </si>
  <si>
    <t>RB30/03</t>
  </si>
  <si>
    <t>krycí lišta zářivě bílá</t>
  </si>
  <si>
    <t>RB30/02Z</t>
  </si>
  <si>
    <t>4059757518371</t>
  </si>
  <si>
    <t>krycí lišta bílá</t>
  </si>
  <si>
    <t>RB30/02</t>
  </si>
  <si>
    <t>krycí lišta černá</t>
  </si>
  <si>
    <t>RB30/01</t>
  </si>
  <si>
    <t>4007360329495</t>
  </si>
  <si>
    <t>roh vodící lišty TOP, FRAME - černá</t>
  </si>
  <si>
    <t>RB25/01</t>
  </si>
  <si>
    <t>4007360285579</t>
  </si>
  <si>
    <t>roh vodící lišty hnědá - buk na zafrézování</t>
  </si>
  <si>
    <t>RB22/13</t>
  </si>
  <si>
    <t>4007360264147</t>
  </si>
  <si>
    <t>roh vodící lišty šedý na zafrézování</t>
  </si>
  <si>
    <t>RB22/03</t>
  </si>
  <si>
    <t>4007360264505</t>
  </si>
  <si>
    <t>roh vodící lišty bílý na zafrézování</t>
  </si>
  <si>
    <t>RB22/02</t>
  </si>
  <si>
    <t>4007360264260</t>
  </si>
  <si>
    <t>roh vodící lišty černý na zafrézování</t>
  </si>
  <si>
    <t>RB22/01</t>
  </si>
  <si>
    <t>vodící lišta hnědá - buk na zafrézování</t>
  </si>
  <si>
    <t>RB21/13</t>
  </si>
  <si>
    <t>4059757532520</t>
  </si>
  <si>
    <t>vodící lišta šedá na zafrézování</t>
  </si>
  <si>
    <t>RB21/03</t>
  </si>
  <si>
    <t>4062178601447</t>
  </si>
  <si>
    <t>vodící lišta bílá na zafrézování</t>
  </si>
  <si>
    <t>RB21/02</t>
  </si>
  <si>
    <t>4062178601430</t>
  </si>
  <si>
    <t>vodící lišta černá na zafrézovaní</t>
  </si>
  <si>
    <t>RB21/01</t>
  </si>
  <si>
    <t>montážní pásek pro vodící lištu Flexi</t>
  </si>
  <si>
    <t>RB19/Mo</t>
  </si>
  <si>
    <t>4059757532537</t>
  </si>
  <si>
    <t>flexibilní vodící lišta na zafrézování  šedá</t>
  </si>
  <si>
    <t>RB19/03</t>
  </si>
  <si>
    <t>4007360375195</t>
  </si>
  <si>
    <t>flexibilní vodící  lišta na zafrézování černá</t>
  </si>
  <si>
    <t>RB19/01</t>
  </si>
  <si>
    <t>krycí profil TOP - nerez</t>
  </si>
  <si>
    <t>RB15/Ne</t>
  </si>
  <si>
    <t>krycí profil TOP - noble mat antracit</t>
  </si>
  <si>
    <t>RB15/nb/An</t>
  </si>
  <si>
    <t>krycí profil TOP - noble mat šedá</t>
  </si>
  <si>
    <t>RB15/nb/03</t>
  </si>
  <si>
    <t>krycí profil TOP - noble mat bílá</t>
  </si>
  <si>
    <t>RB15/nb/02</t>
  </si>
  <si>
    <t>krycí profil TOP - noble mat černá</t>
  </si>
  <si>
    <t>RB15/nb/01</t>
  </si>
  <si>
    <t>4007360639303</t>
  </si>
  <si>
    <t>krycí profil TOP - chrom</t>
  </si>
  <si>
    <t>RB15/ch</t>
  </si>
  <si>
    <t>krycí profil TOP - javor</t>
  </si>
  <si>
    <t>RB15/F224</t>
  </si>
  <si>
    <t>krycí profil TOP - bříza</t>
  </si>
  <si>
    <t>RB15/F179</t>
  </si>
  <si>
    <t>krycí profil TOP - třešeň II</t>
  </si>
  <si>
    <t>RB15/F173</t>
  </si>
  <si>
    <t>krycí profil TOP - antracit</t>
  </si>
  <si>
    <t>RB15/An</t>
  </si>
  <si>
    <t>4007360329488</t>
  </si>
  <si>
    <t>krycí profil TOP - hliník</t>
  </si>
  <si>
    <t>RB15/Al</t>
  </si>
  <si>
    <t>krycí profil TOP - buk</t>
  </si>
  <si>
    <t>RB15/56</t>
  </si>
  <si>
    <t>krycí profil TOP - šedá</t>
  </si>
  <si>
    <t>RB15/03</t>
  </si>
  <si>
    <t>krycí profil TOP - zářivě bílá</t>
  </si>
  <si>
    <t>RB15/02Z</t>
  </si>
  <si>
    <t>krycí profil TOP - bílá</t>
  </si>
  <si>
    <t>RB15/02</t>
  </si>
  <si>
    <t>krycí profil TOP - černá</t>
  </si>
  <si>
    <t>RB15/01</t>
  </si>
  <si>
    <t>krycí profil FRAME - nerez</t>
  </si>
  <si>
    <t>RB13/Ne</t>
  </si>
  <si>
    <t>4007360560621</t>
  </si>
  <si>
    <t>krycí profil FRAME - chrom</t>
  </si>
  <si>
    <t>RB13/ch</t>
  </si>
  <si>
    <t>4007360639334</t>
  </si>
  <si>
    <t>krycí profil FRAME - hliník</t>
  </si>
  <si>
    <t>RB13/Al</t>
  </si>
  <si>
    <t>krycí profil FRAME  - šedá</t>
  </si>
  <si>
    <t>RB13/03</t>
  </si>
  <si>
    <t>4007360560096</t>
  </si>
  <si>
    <t>krycí profil FRAME - bílá</t>
  </si>
  <si>
    <t>RB13/02</t>
  </si>
  <si>
    <t>4007360560607</t>
  </si>
  <si>
    <t>krycí profil FRAME - černá</t>
  </si>
  <si>
    <t>RB13/01</t>
  </si>
  <si>
    <t>4007360264338</t>
  </si>
  <si>
    <t>roh vodící lišty - tm. šedá šroub</t>
  </si>
  <si>
    <t>RB12/74</t>
  </si>
  <si>
    <t>roh vodící lišty hnědá bříza šroub</t>
  </si>
  <si>
    <t>RB12/63</t>
  </si>
  <si>
    <t>4007360264321</t>
  </si>
  <si>
    <t>roh vodící lišty hnědá - buk šroub</t>
  </si>
  <si>
    <t>RB12/13</t>
  </si>
  <si>
    <t>4007360285555</t>
  </si>
  <si>
    <t>roh vodící lišty hnědá - třešeń šroub.</t>
  </si>
  <si>
    <t>RB12/12</t>
  </si>
  <si>
    <t>4007360285562</t>
  </si>
  <si>
    <t>roh vodící lišty hnědá - javor šroub.</t>
  </si>
  <si>
    <t>RB12/10</t>
  </si>
  <si>
    <t>4007360285548</t>
  </si>
  <si>
    <t>roh vodící lišty šedý šroub</t>
  </si>
  <si>
    <t>RB12/03</t>
  </si>
  <si>
    <t>4007360285531</t>
  </si>
  <si>
    <t>roh vodící lišty bílý šroub</t>
  </si>
  <si>
    <t>RB12/02</t>
  </si>
  <si>
    <t>4007360285524</t>
  </si>
  <si>
    <t>roh vodící lišty černý šroub</t>
  </si>
  <si>
    <t>RB12/01</t>
  </si>
  <si>
    <t>vodící lišta - tm. šedá šroub</t>
  </si>
  <si>
    <t>RB11/74</t>
  </si>
  <si>
    <t>vodící lišt  hnědá -  bříza šroub</t>
  </si>
  <si>
    <t>RB11/63</t>
  </si>
  <si>
    <t>vodící lišta hnědá - buk šroub</t>
  </si>
  <si>
    <t>RB11/13</t>
  </si>
  <si>
    <t>vodící lišta hnědá - třešeň šroub.</t>
  </si>
  <si>
    <t>RB11/12</t>
  </si>
  <si>
    <t>vodící lišta hnědá - javor šroub.</t>
  </si>
  <si>
    <t>RB11/10</t>
  </si>
  <si>
    <t>4062178601454</t>
  </si>
  <si>
    <t>vodící lišta šedá šroub</t>
  </si>
  <si>
    <t>RB11/03</t>
  </si>
  <si>
    <t>4062178601461</t>
  </si>
  <si>
    <t>vodící lišta bílá šroub</t>
  </si>
  <si>
    <t>RB11/02</t>
  </si>
  <si>
    <t>vodící lišta černá šroub</t>
  </si>
  <si>
    <t>RB11/01</t>
  </si>
  <si>
    <t>4007360560782</t>
  </si>
  <si>
    <t>kryt koncové lišty s přesahem-chrom</t>
  </si>
  <si>
    <t>RB05/ch</t>
  </si>
  <si>
    <t>4007360560744</t>
  </si>
  <si>
    <t>kryt koncové lišty s přesahem-šedá</t>
  </si>
  <si>
    <t>RB05/03</t>
  </si>
  <si>
    <t>4007360560751</t>
  </si>
  <si>
    <t>kryt koncové lišty s přesahem-bílá</t>
  </si>
  <si>
    <t>RB05/02</t>
  </si>
  <si>
    <t>4007360560768</t>
  </si>
  <si>
    <t>kryt koncové lišty s přesahem-černá</t>
  </si>
  <si>
    <t>RB05/01</t>
  </si>
  <si>
    <t>koncová lišta s integrovanou úchytkou - chrom</t>
  </si>
  <si>
    <t>RB04/ch</t>
  </si>
  <si>
    <t>koncová lišta s integrovanou úchytkou - bílá</t>
  </si>
  <si>
    <t>RB04/02</t>
  </si>
  <si>
    <t>koncová lišta noble mat antracit</t>
  </si>
  <si>
    <t>RB03/nb/An</t>
  </si>
  <si>
    <t>koncová lišta noble mat šedá</t>
  </si>
  <si>
    <t>RB03/nb/03</t>
  </si>
  <si>
    <t>koncová lišta noble mat bílá</t>
  </si>
  <si>
    <t>RB03/nb/02</t>
  </si>
  <si>
    <t>koncová lišta noble mat černá</t>
  </si>
  <si>
    <t>RB03/nb/01</t>
  </si>
  <si>
    <t>koncová lišta k E9 - chrom</t>
  </si>
  <si>
    <t>RB03/ch</t>
  </si>
  <si>
    <t>koncová lišta k E9 - zářivě bílá</t>
  </si>
  <si>
    <t>RB03/02Z</t>
  </si>
  <si>
    <t>4007360639396</t>
  </si>
  <si>
    <t>koncová lišta chrom PP</t>
  </si>
  <si>
    <t>RB02/chPP</t>
  </si>
  <si>
    <t>4059757532469</t>
  </si>
  <si>
    <t>koncová lišta javor - PP</t>
  </si>
  <si>
    <t>RB02/F224PP</t>
  </si>
  <si>
    <t>4059757532438</t>
  </si>
  <si>
    <t>koncová lišta bříza - PP</t>
  </si>
  <si>
    <t>RB02/F179PP</t>
  </si>
  <si>
    <t>4007360560737</t>
  </si>
  <si>
    <t>koncová lišta třešeň II. - PP</t>
  </si>
  <si>
    <t>RB02/F173PP</t>
  </si>
  <si>
    <t>koncová lišta - antracit</t>
  </si>
  <si>
    <t>RB02/An</t>
  </si>
  <si>
    <t>4059757532445</t>
  </si>
  <si>
    <t>koncová lišta buk PP</t>
  </si>
  <si>
    <t>RB02/56PP</t>
  </si>
  <si>
    <t>4059757532476</t>
  </si>
  <si>
    <t>koncová lišta šedá - PP</t>
  </si>
  <si>
    <t>RB02/03PP</t>
  </si>
  <si>
    <t>4059757532421</t>
  </si>
  <si>
    <t>koncová lišta bílá - PP</t>
  </si>
  <si>
    <t>RB02/02PP</t>
  </si>
  <si>
    <t>4059757532452</t>
  </si>
  <si>
    <t>koncová lišta černá - PP</t>
  </si>
  <si>
    <t>RB02/01PP</t>
  </si>
  <si>
    <t>4007360289232</t>
  </si>
  <si>
    <t>kluzný kolík pro pancíř PVC-bílá</t>
  </si>
  <si>
    <t>0RB24/02</t>
  </si>
  <si>
    <t>40623</t>
  </si>
  <si>
    <t>Náb. roleta Noble mat - antracit mat</t>
  </si>
  <si>
    <t>RNB/Ant</t>
  </si>
  <si>
    <t>40622</t>
  </si>
  <si>
    <t>Náb. roleta Noble mat - šedá mat</t>
  </si>
  <si>
    <t>RNB/03</t>
  </si>
  <si>
    <t>40621</t>
  </si>
  <si>
    <t>Náb. roleta Noble mat - bílá mat</t>
  </si>
  <si>
    <t>RNB/02</t>
  </si>
  <si>
    <t>40620</t>
  </si>
  <si>
    <t>Náb. roleta Noble mat - černá mat</t>
  </si>
  <si>
    <t>RNB/01</t>
  </si>
  <si>
    <t>4007360560027</t>
  </si>
  <si>
    <t>Náb. roleta E23 chrom</t>
  </si>
  <si>
    <t>RB1C/ch</t>
  </si>
  <si>
    <t>4059757532513</t>
  </si>
  <si>
    <t>Náb. roleta E23 javor</t>
  </si>
  <si>
    <t>RB1C/F224</t>
  </si>
  <si>
    <t>4059757532483</t>
  </si>
  <si>
    <t>Náb. roleta E23 bříza</t>
  </si>
  <si>
    <t>RB1C/F179</t>
  </si>
  <si>
    <t>4007360560072</t>
  </si>
  <si>
    <t>Náb. roleta E23 třešeň II.</t>
  </si>
  <si>
    <t>RB1C/F173</t>
  </si>
  <si>
    <t>4007360560065</t>
  </si>
  <si>
    <t>Náb. roleta E23 antracit</t>
  </si>
  <si>
    <t>RB1C/An</t>
  </si>
  <si>
    <t>4059757532490</t>
  </si>
  <si>
    <t>Náb. roleta E23 buk</t>
  </si>
  <si>
    <t>RB1C/56</t>
  </si>
  <si>
    <t>4007360639365</t>
  </si>
  <si>
    <t>Náb. roleta E23 šedá</t>
  </si>
  <si>
    <t>RB1C/03</t>
  </si>
  <si>
    <t>Náb. roleta E23 bílá + primer</t>
  </si>
  <si>
    <t>RB1C/02Pr</t>
  </si>
  <si>
    <t>Náb. roleta E23 bílá</t>
  </si>
  <si>
    <t>RB1C/02</t>
  </si>
  <si>
    <t>4059757532506</t>
  </si>
  <si>
    <t>Náb. roleta E23 černá</t>
  </si>
  <si>
    <t>RB1C/01</t>
  </si>
  <si>
    <t>PVC roletový pancíř 25mm - zářivě bílá</t>
  </si>
  <si>
    <t>R25B/02Z</t>
  </si>
  <si>
    <t>PVC roletový pancíř chrom</t>
  </si>
  <si>
    <t>0R25B/ch</t>
  </si>
  <si>
    <t>koncová lišta 3KR-SK--1A</t>
  </si>
  <si>
    <t>KL/MIAS/9b</t>
  </si>
  <si>
    <t>SKLO Vetro line 900x1500 pískované sklo</t>
  </si>
  <si>
    <t>RSBox4/sat</t>
  </si>
  <si>
    <t>40655</t>
  </si>
  <si>
    <t>SKLO Vetro line 900x1500  optiwhite</t>
  </si>
  <si>
    <t>RSBox4/02L</t>
  </si>
  <si>
    <t>40656</t>
  </si>
  <si>
    <t>SKLO Vetro line 900x1500  smoked black</t>
  </si>
  <si>
    <t>RSBox4/01sm</t>
  </si>
  <si>
    <t>4062178825164</t>
  </si>
  <si>
    <t>sklo Vetro-line NEW 900x1500mm satinato BLACK</t>
  </si>
  <si>
    <t>RSBox4/01sat</t>
  </si>
  <si>
    <t>4061264935145</t>
  </si>
  <si>
    <t>sklo Vetro-line NEW 600x1500mm SATINATO</t>
  </si>
  <si>
    <t>RSBox3/sat</t>
  </si>
  <si>
    <t>4062178825102</t>
  </si>
  <si>
    <t>sklo Vetro-line NEW 600x1500mm OPTIWHITE</t>
  </si>
  <si>
    <t>RSBox3/02L</t>
  </si>
  <si>
    <t>40614</t>
  </si>
  <si>
    <t>sklo Vetro-line NEW 600x1500mm satinato SMOKED</t>
  </si>
  <si>
    <t>RSBox3/01sm</t>
  </si>
  <si>
    <t>4062178825096</t>
  </si>
  <si>
    <t>sklo Vetro-line NEW 600x1500mm satinato BLACK</t>
  </si>
  <si>
    <t>RSBox3/01sat</t>
  </si>
  <si>
    <t>40652</t>
  </si>
  <si>
    <t>SKLO Vetro line 900x1000 pískované sklo</t>
  </si>
  <si>
    <t>RSBox2/sat</t>
  </si>
  <si>
    <t>40653</t>
  </si>
  <si>
    <t>SKLO Vetro line 900x1000 OPTIWHITE</t>
  </si>
  <si>
    <t>RSBox2/02L</t>
  </si>
  <si>
    <t>40654</t>
  </si>
  <si>
    <t>SKLO Vetro line 900x1000 smoked black</t>
  </si>
  <si>
    <t>RSBox2/01sm</t>
  </si>
  <si>
    <t>40624</t>
  </si>
  <si>
    <t>sklo Vetro-line NEW 900x1000mm satinato BLACK</t>
  </si>
  <si>
    <t>RSBox2/01sat</t>
  </si>
  <si>
    <t>příslušenství Vetro-line 900 x 1500mm NEREZ (krycí lišta, vodicí profily)</t>
  </si>
  <si>
    <t>RsBox159NNew</t>
  </si>
  <si>
    <t>4061264874994</t>
  </si>
  <si>
    <t>příslušenství Vetro-line 900 x 1500mm HLINÍK (krycí lišta, vodicí profily)</t>
  </si>
  <si>
    <t>RSBox159ANew</t>
  </si>
  <si>
    <t>příslušenství Vetro-line 900 x 1500mm ČERNÁ MAT (krycí lišta, vodicí profily)</t>
  </si>
  <si>
    <t>RSBox15901New</t>
  </si>
  <si>
    <t>4062178825010</t>
  </si>
  <si>
    <t>příslušenství Vetro-line 600 x 1500mm NEREZ (krycí lišta, vodicí profily)</t>
  </si>
  <si>
    <t>RSBox156NNew</t>
  </si>
  <si>
    <t>4061264935152</t>
  </si>
  <si>
    <t>příslušenství Vetro-line 600 x 1500mm HLINÍK (krycí lišta, vodicí profily)</t>
  </si>
  <si>
    <t>RSBox156ANew</t>
  </si>
  <si>
    <t>40612</t>
  </si>
  <si>
    <t>příslušenství Vetro-line 600 x 1500mm ČERNÁ MAT (krycí lišta, vodicí profily)</t>
  </si>
  <si>
    <t>RSBox15601New</t>
  </si>
  <si>
    <t>příslušenství Vetro-line 900 x 1000mm ČERNÁ MAT (krycí lišta, vodicí profily)</t>
  </si>
  <si>
    <t>RSBox10901New</t>
  </si>
  <si>
    <t>příslušenství Vetro-line 600 x 1000mm NEREZ (krycí lišta, vodicí profily)</t>
  </si>
  <si>
    <t>RSBox106NNew</t>
  </si>
  <si>
    <t>příslušenství Vetro-line 600 x 1000mm HLINÍK (krycí lišta, vodicí profily)</t>
  </si>
  <si>
    <t>RSBOX106ANew</t>
  </si>
  <si>
    <t>příslušenství Vetro-line 600 x 1000mm ČERNÁ MAT (krycí lišta, vodicí profily)</t>
  </si>
  <si>
    <t>RSBox10601New</t>
  </si>
  <si>
    <t>sklo Vetro-line NEW 600x1000mm SATINATO</t>
  </si>
  <si>
    <t>RSBox1/sat</t>
  </si>
  <si>
    <t>sklo Vetro-line NEW 600x1000mm OPTIWHITE</t>
  </si>
  <si>
    <t>RSBox1/02L</t>
  </si>
  <si>
    <t>40651</t>
  </si>
  <si>
    <t>SKLO Vetro line 600x1000 smoked black</t>
  </si>
  <si>
    <t>RSBox1/01sm</t>
  </si>
  <si>
    <t>sklo Vetro-line NEW 600x1000mm satinato BLACK</t>
  </si>
  <si>
    <t>RSBox1/01sat</t>
  </si>
  <si>
    <t>příslušenství Vetro line nerez 900 x 1000 (krycí lišta, vodicí profily)</t>
  </si>
  <si>
    <t>RSBOX 109NNew</t>
  </si>
  <si>
    <t>příslušenství Vetro line hliník 900 x 1000 (krycí lišta, vodicí profily)</t>
  </si>
  <si>
    <t>RSBOX 109ANew</t>
  </si>
  <si>
    <t>40636</t>
  </si>
  <si>
    <t>box noble mat 900x1500 mm ANTRACIT</t>
  </si>
  <si>
    <t>Noble2/ant</t>
  </si>
  <si>
    <t>40635</t>
  </si>
  <si>
    <t>box noble mat 900x1500 mm ŠEDÁ</t>
  </si>
  <si>
    <t>Noble2/03</t>
  </si>
  <si>
    <t>40634</t>
  </si>
  <si>
    <t>box noble mat 900x1500 mm BÍLÁ</t>
  </si>
  <si>
    <t>Noble2/02</t>
  </si>
  <si>
    <t>40633</t>
  </si>
  <si>
    <t>box noble mat 900x1500 mm ČERNÁ</t>
  </si>
  <si>
    <t>Noble2/01</t>
  </si>
  <si>
    <t>40629</t>
  </si>
  <si>
    <t>box noble mat 600x1500 mm ANTRACIT</t>
  </si>
  <si>
    <t>Noble1/ant</t>
  </si>
  <si>
    <t>40628</t>
  </si>
  <si>
    <t>box noble mat 600x1500 mm ŠEDÁ</t>
  </si>
  <si>
    <t>Noble1/03</t>
  </si>
  <si>
    <t>40627</t>
  </si>
  <si>
    <t>box noble mat 600x1500 mm BÍLÁ</t>
  </si>
  <si>
    <t>Noble1/02</t>
  </si>
  <si>
    <t>40625</t>
  </si>
  <si>
    <t>box noble mat 600x1500 mm ČERNÁ</t>
  </si>
  <si>
    <t>Noble1/01</t>
  </si>
  <si>
    <t>40632</t>
  </si>
  <si>
    <t>příslušenství noble mat 1500 mm ANTRACIT (vodicí profily)</t>
  </si>
  <si>
    <t>Noble/prisl./ant</t>
  </si>
  <si>
    <t>40631</t>
  </si>
  <si>
    <t>příslušenství noble mat 1500 mm ŠEDÁ (vodicí profily)</t>
  </si>
  <si>
    <t>Noble/prisl./03</t>
  </si>
  <si>
    <t>40630</t>
  </si>
  <si>
    <t>příslušenství noble mat 1500 mm BÍLÁ (vodicí profily)</t>
  </si>
  <si>
    <t>Noble/prisl./02</t>
  </si>
  <si>
    <t>40626</t>
  </si>
  <si>
    <t>příslušenství noble mat 1500 mm ČERNÁ (vodicí profily)</t>
  </si>
  <si>
    <t>Noble/prisl./01</t>
  </si>
  <si>
    <t>40650</t>
  </si>
  <si>
    <t>roletový set 780 x 900, korpus šedivá, lamela titanio MAT</t>
  </si>
  <si>
    <t>Flip1/03/titM</t>
  </si>
  <si>
    <t>40649</t>
  </si>
  <si>
    <t>roletový set 780 x 900, korpus bílá, lamela bílá MAT</t>
  </si>
  <si>
    <t>Flip1/02/02M</t>
  </si>
  <si>
    <t>40648</t>
  </si>
  <si>
    <t>roletový set 780 x 900, korpus bílá, lamela bílá LESK</t>
  </si>
  <si>
    <t>Flip1/02/02L</t>
  </si>
  <si>
    <t>40647</t>
  </si>
  <si>
    <t>roletový set 780 x 900, korpus černá, lamela černá MAT</t>
  </si>
  <si>
    <t>Flip1/01/01M</t>
  </si>
  <si>
    <t>40646</t>
  </si>
  <si>
    <t>roletový set 780 x 900, korpus černá, lamela černá LESK</t>
  </si>
  <si>
    <t>Flip1/01/01L</t>
  </si>
  <si>
    <t>40707</t>
  </si>
  <si>
    <t>úchytka Crystal line L=815 mm, NEREZ</t>
  </si>
  <si>
    <t>Crystal90/Ne</t>
  </si>
  <si>
    <t>40706</t>
  </si>
  <si>
    <t>úchytka Crystal line L=815 mm, HLINÍK</t>
  </si>
  <si>
    <t>Crystal90/Al</t>
  </si>
  <si>
    <t>40705</t>
  </si>
  <si>
    <t>úchytka Crystal line L=815 mm, ČERNÁ</t>
  </si>
  <si>
    <t>Crystal90/01</t>
  </si>
  <si>
    <t>40639</t>
  </si>
  <si>
    <t>úchytka Crystal line L=515 mm, NEREZ</t>
  </si>
  <si>
    <t>Crystal60/Ne</t>
  </si>
  <si>
    <t>40642</t>
  </si>
  <si>
    <t>úchytka Crystal line L=515 mm, HLINÍK</t>
  </si>
  <si>
    <t>Crystal60/Al</t>
  </si>
  <si>
    <t>40645</t>
  </si>
  <si>
    <t>úchytka Crystal line L=515 mm, ČERNÁ</t>
  </si>
  <si>
    <t>Crystal60/01</t>
  </si>
  <si>
    <t>40679</t>
  </si>
  <si>
    <t>box Crystal line 900x1500mm TITANIO mat</t>
  </si>
  <si>
    <t>Crystal4/titM</t>
  </si>
  <si>
    <t>40678</t>
  </si>
  <si>
    <t>box Crystal line 900x1500mm MAGNOLIA mat</t>
  </si>
  <si>
    <t>Crystal4/magM</t>
  </si>
  <si>
    <t>40677</t>
  </si>
  <si>
    <t>box Crystal line 900x1500mm MAGNOLIA vysoký lesk</t>
  </si>
  <si>
    <t>Crystal4/magL</t>
  </si>
  <si>
    <t>40676</t>
  </si>
  <si>
    <t>box Crystal line 900x1500mm BÍLÁ mat</t>
  </si>
  <si>
    <t>Crystal4/02M</t>
  </si>
  <si>
    <t>40675</t>
  </si>
  <si>
    <t>box Crystal line 900x1500mm BÍLÁ vysoký lesk</t>
  </si>
  <si>
    <t>Crystal4/02L</t>
  </si>
  <si>
    <t>40674</t>
  </si>
  <si>
    <t>box Crystal line 900x1500mm ČERNÁ mat</t>
  </si>
  <si>
    <t>Crystal4/01M</t>
  </si>
  <si>
    <t>40673</t>
  </si>
  <si>
    <t>box Crystal line 900x1500mm ČERNÁ vysoký lesk</t>
  </si>
  <si>
    <t>Crystal4/01L</t>
  </si>
  <si>
    <t>40672</t>
  </si>
  <si>
    <t>box Crystal line 600x1500mm TITANIO mat</t>
  </si>
  <si>
    <t>Crystal3/titM</t>
  </si>
  <si>
    <t>40671</t>
  </si>
  <si>
    <t>box Crystal line 600x1500mm MAGNOLIA mat</t>
  </si>
  <si>
    <t>Crystal3/magM</t>
  </si>
  <si>
    <t>40670</t>
  </si>
  <si>
    <t>box Crystal line 600x1500mm MAGNOLIA vysoký lesk</t>
  </si>
  <si>
    <t>Crystal3/magL</t>
  </si>
  <si>
    <t>40669</t>
  </si>
  <si>
    <t>box Crystal line 600x1500mm BÍLÁ mat</t>
  </si>
  <si>
    <t>Crystal3/02M</t>
  </si>
  <si>
    <t>40618</t>
  </si>
  <si>
    <t>box Crystal line 600x1500mm BÍLÁ vysoký lesk</t>
  </si>
  <si>
    <t>Crystal3/02L</t>
  </si>
  <si>
    <t>40668</t>
  </si>
  <si>
    <t>box Crystal line 600x1500mm ČERNÁ mat</t>
  </si>
  <si>
    <t>Crystal3/01M</t>
  </si>
  <si>
    <t>40617</t>
  </si>
  <si>
    <t>box Crystal line 600x1500mm ČERNÁ vysoký lesk</t>
  </si>
  <si>
    <t>Crystal3/01L</t>
  </si>
  <si>
    <t>40667</t>
  </si>
  <si>
    <t>box Crystal line 900x1000mm TITANIO mat</t>
  </si>
  <si>
    <t>Crystal2/tit/M</t>
  </si>
  <si>
    <t>40666</t>
  </si>
  <si>
    <t>box Crystal line 900x1000mm MAGNOLIA mat</t>
  </si>
  <si>
    <t>Crystal2/magM</t>
  </si>
  <si>
    <t>40665</t>
  </si>
  <si>
    <t>box Crystal line 900x1000mm MAGNOLIA vysoký lesk</t>
  </si>
  <si>
    <t>Crystal2/magL</t>
  </si>
  <si>
    <t>40664</t>
  </si>
  <si>
    <t>box Crystal line 900x1000mm BÍLÁ mat</t>
  </si>
  <si>
    <t>Crystal2/02M</t>
  </si>
  <si>
    <t>40663</t>
  </si>
  <si>
    <t>box Crystal line 900x1000mm BÍLÁ vysoký lesk</t>
  </si>
  <si>
    <t>Crystal2/02L</t>
  </si>
  <si>
    <t>40662</t>
  </si>
  <si>
    <t>box Crystal line 900x1000mm ČERNÁ mat</t>
  </si>
  <si>
    <t>Crystal2/01M</t>
  </si>
  <si>
    <t>40661</t>
  </si>
  <si>
    <t>box Crystal line 900x1000mm ČERNÁ vysoký lesk</t>
  </si>
  <si>
    <t>Crystal2/01L</t>
  </si>
  <si>
    <t>40704</t>
  </si>
  <si>
    <t>příslušenství Crystal line 900x1500mm TITANIO MAT (krycí lišta, vodicí profily)</t>
  </si>
  <si>
    <t>Crystal1590titM</t>
  </si>
  <si>
    <t>40703</t>
  </si>
  <si>
    <t>příslušenství Crystal line 900x1500mm MAGNOLIA MAT (krycí lišta, vodicí profily)</t>
  </si>
  <si>
    <t>Crystal1590magM</t>
  </si>
  <si>
    <t>40702</t>
  </si>
  <si>
    <t>příslušenství Crystal line 900x1500mm MAGNOLIA LESK (krycí lišta, vodicí profily)</t>
  </si>
  <si>
    <t>Crystal1590magL</t>
  </si>
  <si>
    <t>40701</t>
  </si>
  <si>
    <t>příslušenství Crystal line 900x1500mm BÍLÁ MAT (krycí lišta, vodicí profily)</t>
  </si>
  <si>
    <t>Crystal159002M</t>
  </si>
  <si>
    <t>40700</t>
  </si>
  <si>
    <t>příslušenství Crystal line 900x1500mm BÍLÁ LESK (krycí lišta, vodicí profily)</t>
  </si>
  <si>
    <t>Crystal159002L</t>
  </si>
  <si>
    <t>40699</t>
  </si>
  <si>
    <t>příslušenství Crystal line 900x1500mm ČERNÁ MAT (krycí lišta, vodicí profily)</t>
  </si>
  <si>
    <t>Crystal159001M</t>
  </si>
  <si>
    <t>40698</t>
  </si>
  <si>
    <t>příslušenství Crystal line 900x1500mm ČERNÁ LESK (krycí lišta, vodicí profily)</t>
  </si>
  <si>
    <t>Crystal159001L</t>
  </si>
  <si>
    <t>40697</t>
  </si>
  <si>
    <t>příslušenství Crystal line 600x1500mm TITANIO MAT (krycí lišta, vodicí profily)</t>
  </si>
  <si>
    <t>Crystal1560titM</t>
  </si>
  <si>
    <t>40696</t>
  </si>
  <si>
    <t>příslušenství Crystal line 600x1500mm MAGNOLIA MAT (krycí lišta, vodicí profily)</t>
  </si>
  <si>
    <t>Crystal1560magM</t>
  </si>
  <si>
    <t>40695</t>
  </si>
  <si>
    <t>příslušenství Crystal line 600x1500mm MAGNOLIA LESK (krycí lišta, vodicí profily)</t>
  </si>
  <si>
    <t>Crystal1560magL</t>
  </si>
  <si>
    <t>40694</t>
  </si>
  <si>
    <t>příslušenství Crystal line 600x1500mm BÍLÁ MAT (krycí lišta, vodicí profily)</t>
  </si>
  <si>
    <t>Crystal156002M</t>
  </si>
  <si>
    <t>40693</t>
  </si>
  <si>
    <t>příslušenství Crystal line 600x1500mm BÍLÁ LESK (krycí lišta, vodicí profily)</t>
  </si>
  <si>
    <t>Crystal156002L</t>
  </si>
  <si>
    <t>40692</t>
  </si>
  <si>
    <t>příslušenství Crystal line 600x1500mm ČERNÁ MAT (krycí lišta, vodicí profily)</t>
  </si>
  <si>
    <t>Crystal156001M</t>
  </si>
  <si>
    <t>40691</t>
  </si>
  <si>
    <t>příslušenství Crystal line 600x1500mm ČERNÁ LESK (krycí lišta, vodicí profily)</t>
  </si>
  <si>
    <t>Crystal156001L</t>
  </si>
  <si>
    <t>40690</t>
  </si>
  <si>
    <t>příslušenství Crystal line 900x1000mm TITANIO MAT(krycí lišta, vodicí profily)</t>
  </si>
  <si>
    <t>Crystal1090titM</t>
  </si>
  <si>
    <t>40689</t>
  </si>
  <si>
    <t>příslušenství Crystal line 900x1000mm MAGNOLIA MAT(krycí lišta, vodicí profily)</t>
  </si>
  <si>
    <t>Crystal1090magM</t>
  </si>
  <si>
    <t>40688</t>
  </si>
  <si>
    <t>příslušenství Crystal line 900x1000mm MAGNOLIA LESK (krycí lišta, vodicí profily)</t>
  </si>
  <si>
    <t>Crystal1090magL</t>
  </si>
  <si>
    <t>40687</t>
  </si>
  <si>
    <t>příslušenství Crystal line 900x1000mm BÍLÁ MAT(krycí lišta, vodicí profily)</t>
  </si>
  <si>
    <t>Crystal109002M</t>
  </si>
  <si>
    <t>40686</t>
  </si>
  <si>
    <t>příslušenství Crystal line 900x1000mm BÍLÁ LESK (krycí lišta, vodicí profily)</t>
  </si>
  <si>
    <t>Crystal109002L</t>
  </si>
  <si>
    <t>40685</t>
  </si>
  <si>
    <t>příslušenství Crystal line 900x1000mm ČERNÁ MAT(krycí lišta, vodicí profily)</t>
  </si>
  <si>
    <t>Crystal109001M</t>
  </si>
  <si>
    <t>40684</t>
  </si>
  <si>
    <t>příslušenství Crystal line 900x1000mm ČERNÁ LESK (krycí lišta, vodicí profily)</t>
  </si>
  <si>
    <t>Crystal109001L</t>
  </si>
  <si>
    <t>40682</t>
  </si>
  <si>
    <t>příslušenství Crystal line 600x1000mm TITANIO MAT (krycí lišta, vodicí profily)</t>
  </si>
  <si>
    <t>Crystal1060titM</t>
  </si>
  <si>
    <t>40681</t>
  </si>
  <si>
    <t>příslušenství Crystal line 600x1000mm MAGNOLIA MAT (krycí lišta, vodicí profily)</t>
  </si>
  <si>
    <t>Crystal1060magM</t>
  </si>
  <si>
    <t>40680</t>
  </si>
  <si>
    <t>příslušenství Crystal line 600x1000mm MAGNOLIA LESK (krycí lišta, vodicí profily)</t>
  </si>
  <si>
    <t>Crystal1060magL</t>
  </si>
  <si>
    <t>40644</t>
  </si>
  <si>
    <t>příslušenství Crystal line 600x1000mm BÍLÁ MAT (krycí lišta, vodicí profily)</t>
  </si>
  <si>
    <t>Crystal106002M</t>
  </si>
  <si>
    <t>40641</t>
  </si>
  <si>
    <t>příslušenství Crystal line 600x1000mm BÍLÁ LESK (krycí lišta, vodicí profily)</t>
  </si>
  <si>
    <t>Crystal106002L</t>
  </si>
  <si>
    <t>40638</t>
  </si>
  <si>
    <t>příslušenství Crystal line 600x1000mm ČERNÁ MAT (krycí lišta, vodicí profily)</t>
  </si>
  <si>
    <t>Crystal106001M</t>
  </si>
  <si>
    <t>40683</t>
  </si>
  <si>
    <t>příslušenství Crystal line 600x1000mm ČERNÁ LESK (krycí lišta, vodicí profily)</t>
  </si>
  <si>
    <t>Crystal106001L</t>
  </si>
  <si>
    <t>40660</t>
  </si>
  <si>
    <t>box Crystal line 600x1000mm TITANIO mat</t>
  </si>
  <si>
    <t>Crystal1/titM</t>
  </si>
  <si>
    <t>40659</t>
  </si>
  <si>
    <t>box Crystal line 600x1000mm MAGNOLIA mat</t>
  </si>
  <si>
    <t>Crystal1/magM</t>
  </si>
  <si>
    <t>40658</t>
  </si>
  <si>
    <t>box Crystal line 600x1000mm MAGNOLIA vysoký lesk</t>
  </si>
  <si>
    <t>Crystal1/magL</t>
  </si>
  <si>
    <t>40637</t>
  </si>
  <si>
    <t>box Crystal line 600x1000mm BÍLÁ mat</t>
  </si>
  <si>
    <t>Crystal1/02M</t>
  </si>
  <si>
    <t>40640</t>
  </si>
  <si>
    <t>box Crystal line 600x1000mm BÍLÁ vysoký lesk</t>
  </si>
  <si>
    <t>Crystal1/02L</t>
  </si>
  <si>
    <t>40643</t>
  </si>
  <si>
    <t>box Crystal line 600x1000mm ČERNÁ mat</t>
  </si>
  <si>
    <t>Crystal1/01M</t>
  </si>
  <si>
    <t>40657</t>
  </si>
  <si>
    <t>box Crystal line 600x1000mm ČERNÁ vysoký lesk</t>
  </si>
  <si>
    <t>Crystal1/01L</t>
  </si>
  <si>
    <t>Sokl - 150mm - lakování do odstínu RAL (primer)</t>
  </si>
  <si>
    <t>S150/lak/p</t>
  </si>
  <si>
    <t>Čárový kód</t>
  </si>
  <si>
    <t>Celní popis zboží</t>
  </si>
  <si>
    <t>Země původu</t>
  </si>
  <si>
    <t>JC bez daní Kč</t>
  </si>
  <si>
    <t>MJ evidence</t>
  </si>
  <si>
    <t>Délka nebo počet kusů (pro eshop)</t>
  </si>
  <si>
    <t>Sokly</t>
  </si>
  <si>
    <t>Těsnicí profily</t>
  </si>
  <si>
    <t>Led profily - elektro</t>
  </si>
  <si>
    <t>Okopové plechy</t>
  </si>
  <si>
    <t>Dekorativní profily</t>
  </si>
  <si>
    <t>Název 1</t>
  </si>
  <si>
    <t>vruty 2,5x16 (k profilu L20)</t>
  </si>
  <si>
    <t>vruty 2,5x16 (k profilu L20) - set 15 ks</t>
  </si>
  <si>
    <t>vruty/L20/16</t>
  </si>
  <si>
    <t>vruty/L20/16/set</t>
  </si>
  <si>
    <t>S100/lak</t>
  </si>
  <si>
    <t>Sokl - 100mm - lakování do odstínu RAL</t>
  </si>
  <si>
    <t>K18/B/07</t>
  </si>
  <si>
    <t>nar.hrana /B 18 mm - modrá</t>
  </si>
  <si>
    <t>T1005/NatK</t>
  </si>
  <si>
    <t>dekorativní lišta 10x0,5mm - hliník natural - role 100m</t>
  </si>
  <si>
    <t>T1020/NatR</t>
  </si>
  <si>
    <t>dekorativní lišta 10x2mm - hliník natural - rozměřená</t>
  </si>
  <si>
    <t>T1020/NeR</t>
  </si>
  <si>
    <t>dekorativní lišta 10x2mm - nerez broušený - rozměřená</t>
  </si>
  <si>
    <t>T2020/NatR</t>
  </si>
  <si>
    <t>dekorativní lišta 20x2mm - hliník natural - rozměřená</t>
  </si>
  <si>
    <t>T2020/NeR</t>
  </si>
  <si>
    <t>dekorativní lišta 20x2mm - nerez broušený - rozměřená</t>
  </si>
  <si>
    <t>0S060/02L</t>
  </si>
  <si>
    <t>svislý úchytový profil - bílá lesk, L=4500 mm</t>
  </si>
  <si>
    <t>000000012</t>
  </si>
  <si>
    <t>závěs Bystrica pro korpus 1200x600x400- černá</t>
  </si>
  <si>
    <t>0000000010</t>
  </si>
  <si>
    <t>korpus Bianca 700x350x250 vč.polic - acryl gloss (8685 AG/BS snow white)</t>
  </si>
  <si>
    <t>OP / lepK</t>
  </si>
  <si>
    <t>lepící páska k OP</t>
  </si>
  <si>
    <t>S120/i/02</t>
  </si>
  <si>
    <t>ostrý vnitřní /vnější roh 90° - bílá mat</t>
  </si>
  <si>
    <t>S100/Zl</t>
  </si>
  <si>
    <t>Sokl - 100 mm - zlatá</t>
  </si>
  <si>
    <t>S120/Zl</t>
  </si>
  <si>
    <t>Sokl - 120mm - zlatá</t>
  </si>
  <si>
    <t>S150/Zl</t>
  </si>
  <si>
    <t>Sokl - 150 mm - zlatá</t>
  </si>
  <si>
    <t>S120/i/Zl</t>
  </si>
  <si>
    <t>ostrý vnitřní /vnější roh 90° - zlatá</t>
  </si>
  <si>
    <t>S100/i/Zl</t>
  </si>
  <si>
    <t>S150/i/Zl</t>
  </si>
  <si>
    <t>S157/i/Zl</t>
  </si>
  <si>
    <t>ostrý roh vnitřní /vnější roh 90° - metráž - zlatá</t>
  </si>
  <si>
    <t>S100/c/Zl</t>
  </si>
  <si>
    <t>vnitřní a vnější roh 135° - 100mm - zlatá</t>
  </si>
  <si>
    <t>S120/c/Zl</t>
  </si>
  <si>
    <t>vnitřní a vnější roh 135° - 120mm - zlatá</t>
  </si>
  <si>
    <t>S150/c/Zl</t>
  </si>
  <si>
    <t>vnitřní a vnější roh 135° - 150mm - zlatá</t>
  </si>
  <si>
    <t>S100/s/Zl</t>
  </si>
  <si>
    <t>spojka 100mm - zlatá</t>
  </si>
  <si>
    <t>S120/s/Zl</t>
  </si>
  <si>
    <t>spojka 120mm - zlatá</t>
  </si>
  <si>
    <t>S150/s/Zl</t>
  </si>
  <si>
    <t>spojka 150mm - zlatá</t>
  </si>
  <si>
    <t>S158/i/01</t>
  </si>
  <si>
    <t>S158/i/02</t>
  </si>
  <si>
    <t>S158/i/Al</t>
  </si>
  <si>
    <t>S158/i/An</t>
  </si>
  <si>
    <t>S158/i/Nat</t>
  </si>
  <si>
    <t>S158/i/Ne</t>
  </si>
  <si>
    <t>S158/i/Zl</t>
  </si>
  <si>
    <t>S134/s/Zl</t>
  </si>
  <si>
    <t>spojka - metráž - zlatá</t>
  </si>
  <si>
    <t>S158/i/02L</t>
  </si>
  <si>
    <t>ostrý roh vnitřní /vnější roh 90° - metráž - bílá lesk</t>
  </si>
  <si>
    <t>S130/c/Zl</t>
  </si>
  <si>
    <t>vnitřní a vnější roh 135° - metráž - zlatá</t>
  </si>
  <si>
    <t>Mvyrez450/02L</t>
  </si>
  <si>
    <t>modul pro výřez pod myčku 450 - bílá lesk</t>
  </si>
  <si>
    <t>Mvyrez600/02L</t>
  </si>
  <si>
    <t>modul pro výřez pod myčku 600 - bílá lesk</t>
  </si>
  <si>
    <t>000L20/NC9444M</t>
  </si>
  <si>
    <t>hliníkové "T", dekor černá - NC9444M</t>
  </si>
  <si>
    <t>000L20/02mat</t>
  </si>
  <si>
    <t>hliníkové "T", dekor bílá mat</t>
  </si>
  <si>
    <t>L20/03/01</t>
  </si>
  <si>
    <t>Super lišta - černá mat / šedá</t>
  </si>
  <si>
    <t>L20/03/02L</t>
  </si>
  <si>
    <t>Super lišta - bílá lesk / šedá</t>
  </si>
  <si>
    <t>L20/tr/Zl</t>
  </si>
  <si>
    <t>Super lišta - zlatá broušená / transparent</t>
  </si>
  <si>
    <t>vruty/L20/10/set</t>
  </si>
  <si>
    <t>vruty 2,5x10 (k profilu L20) - set 15 ks</t>
  </si>
  <si>
    <t>L20/03/Zl</t>
  </si>
  <si>
    <t>Super lišta - zlatá broušená / šedá</t>
  </si>
  <si>
    <t>L06/01</t>
  </si>
  <si>
    <t>profil pro zádový panel L06 - černá</t>
  </si>
  <si>
    <t>L06/02L</t>
  </si>
  <si>
    <t>profil pro zádový panel L06 - bílá lesk</t>
  </si>
  <si>
    <t>L06/s/02</t>
  </si>
  <si>
    <t>set koncovek pro profil L06 - bílá</t>
  </si>
  <si>
    <t>L06/s/01</t>
  </si>
  <si>
    <t>set koncovek pro profil L06 - černá</t>
  </si>
  <si>
    <t>L20/z/Zl</t>
  </si>
  <si>
    <t>koncovka - zlatá</t>
  </si>
  <si>
    <t>L20/p/Zl</t>
  </si>
  <si>
    <t>roh vnější 90° - zlatá</t>
  </si>
  <si>
    <t>L20/r/Zl</t>
  </si>
  <si>
    <t>roh vnitřní 90° - zlatá</t>
  </si>
  <si>
    <t>L20/v/Zl</t>
  </si>
  <si>
    <t>roh vnitřní 135° - zlatá</t>
  </si>
  <si>
    <t>L20/s2/Zl</t>
  </si>
  <si>
    <t>set elementů k liště L20 vč. rohu 135°- zlatá</t>
  </si>
  <si>
    <t>L11/s2/Nat</t>
  </si>
  <si>
    <t>set elementů k L11 "čtverec" - hliník natural</t>
  </si>
  <si>
    <t>L11/s2/Ne</t>
  </si>
  <si>
    <t>set elementů k L11 "čtverec" - nerez lesklý</t>
  </si>
  <si>
    <t>S120/02</t>
  </si>
  <si>
    <t>Sokl - 120 mm - bílá mat</t>
  </si>
  <si>
    <t>S120/a/02</t>
  </si>
  <si>
    <t>vnitřní a vnější roh 90° - 120 mm bílý</t>
  </si>
  <si>
    <t>S150/a/02</t>
  </si>
  <si>
    <t>vnitřní a vnější roh 90°- 150mm - bílý</t>
  </si>
  <si>
    <t>S100/a/02</t>
  </si>
  <si>
    <t>vnitřní a vnější roh 90°- 100mm - bílý</t>
  </si>
  <si>
    <t>Noble/prisl./ant1</t>
  </si>
  <si>
    <t>roletový set 780 x 600, korpus bílá, lamela bílá LESK</t>
  </si>
  <si>
    <t>Flip3/atyp</t>
  </si>
  <si>
    <t>roletový set v.650 x š.900 korpus bílá, lamela bílá LESK</t>
  </si>
  <si>
    <t>fix/MIAS/13</t>
  </si>
  <si>
    <t>plastový FIX SET 4KR-SP-080-AA</t>
  </si>
  <si>
    <t>fix2/MIAS/19</t>
  </si>
  <si>
    <t>plastový FIX SET 2KR-SPZD-106-AA</t>
  </si>
  <si>
    <t>fix/MIAS/73</t>
  </si>
  <si>
    <t>plastový FIX SET 4KR-V-SP-080-AA</t>
  </si>
  <si>
    <t>KL/MIAS/10b</t>
  </si>
  <si>
    <t>koncová lišta 3KR-SK--1Z</t>
  </si>
  <si>
    <t>KOOBOX TOP/Ne25</t>
  </si>
  <si>
    <t>KOOBOX metalic 600x1300, nerez 25, TOP</t>
  </si>
  <si>
    <t>KOOBOX FRAME/Ne25</t>
  </si>
  <si>
    <t>KOOBOX metalic 600x1300, nerez 25, Frame</t>
  </si>
  <si>
    <t>KOOBOX TOP/ch</t>
  </si>
  <si>
    <t>KOOBOX plast 600x1300, chrom, TOP</t>
  </si>
  <si>
    <t>KOOBOX FRAME/ch</t>
  </si>
  <si>
    <t>KOOBOX plast 600x1300, chrom, Frame</t>
  </si>
  <si>
    <t>KL2/MIAS/25a</t>
  </si>
  <si>
    <t>koncová lišta 4SR-SKUZ-1B vč.vrtání pro zámek</t>
  </si>
  <si>
    <t>BOXdrevo1/dub</t>
  </si>
  <si>
    <t>roletový BOX DŘEVO 600x1250,dub</t>
  </si>
  <si>
    <t>ALUBOX 1/02</t>
  </si>
  <si>
    <t>roletový ALU Flexi Box 600x1250,bílá lesk 40 mm</t>
  </si>
  <si>
    <t>RB30/B/An</t>
  </si>
  <si>
    <t>krycí lišta antracit - bez dříku</t>
  </si>
  <si>
    <t>RC70/Ne</t>
  </si>
  <si>
    <t>RC30/Al</t>
  </si>
  <si>
    <t>RC30/Ne</t>
  </si>
  <si>
    <t>RC70/Al</t>
  </si>
  <si>
    <t>K20/P2/60/01</t>
  </si>
  <si>
    <t>police pod korpus 600x250x350, pro výplň vnitřní- černá mat</t>
  </si>
  <si>
    <t>K20/P2/90/01</t>
  </si>
  <si>
    <t>police pod korpus 900x250x350, pro výplň vnitřní- černá mat</t>
  </si>
  <si>
    <t>K20/S/atyp/02</t>
  </si>
  <si>
    <t>stůl, atyp- bílá pololesk</t>
  </si>
  <si>
    <t>K20/PR1/02</t>
  </si>
  <si>
    <t>policový rám, 350x350 mm - bílá pololesk</t>
  </si>
  <si>
    <t>K20/PR1/Al</t>
  </si>
  <si>
    <t>policový rám, 350x350 mm - hliník broušený</t>
  </si>
  <si>
    <t>K20/PR2/01</t>
  </si>
  <si>
    <t>policový rám, 350x680 mm - černá mat</t>
  </si>
  <si>
    <t>K20/PR2/02</t>
  </si>
  <si>
    <t>policový rám, 350x680 mm - bílá pololesk</t>
  </si>
  <si>
    <t>K20/PR2/Al</t>
  </si>
  <si>
    <t>policový rám, 350x680 mm - hliník broušený</t>
  </si>
  <si>
    <t>K20/PR3/01</t>
  </si>
  <si>
    <t>policový rám, 350x1010 mm - černá mat</t>
  </si>
  <si>
    <t>K20/PR3/02</t>
  </si>
  <si>
    <t>policový rám, 350x1010 mm - bílá pololesk</t>
  </si>
  <si>
    <t>K20/PR3/Al</t>
  </si>
  <si>
    <t>policový rám, 350x1010 mm - hliník broušený</t>
  </si>
  <si>
    <t>K20/DN1/Al</t>
  </si>
  <si>
    <t>magnetický držák nožů, 400 mm - hliník broušený</t>
  </si>
  <si>
    <t>K20/DN1/Zl</t>
  </si>
  <si>
    <t>magnetický držák nožů, 400 mm - zlatá broušená</t>
  </si>
  <si>
    <t>K20/KU1/01</t>
  </si>
  <si>
    <t>stojan na kuchyňské utěrky - černá mat</t>
  </si>
  <si>
    <t>K20/KU1/02</t>
  </si>
  <si>
    <t>stojan na kuchyňské utěrky - bílá pololesk</t>
  </si>
  <si>
    <t>K20/DR1/35/01</t>
  </si>
  <si>
    <t>držák ručníků, 350x75 mm - černá mat</t>
  </si>
  <si>
    <t>K20/DR1/35/02</t>
  </si>
  <si>
    <t>držák ručníků, 350x75 mm - bílá pololesk</t>
  </si>
  <si>
    <t>K20/DR1/55/01</t>
  </si>
  <si>
    <t>držák ručníků, 550x75 mm - černá mat</t>
  </si>
  <si>
    <t>K20/DR1/55/02</t>
  </si>
  <si>
    <t>držák ručníků, 550x75 mm - bílá pololesk</t>
  </si>
  <si>
    <t>K20/DR1/35/Al</t>
  </si>
  <si>
    <t>držák ručníků, 350x75 mm - hliník broušený</t>
  </si>
  <si>
    <t>K20/DR1/35/Zl</t>
  </si>
  <si>
    <t>držák ručníků, 350x75 mm - zlatá broušená</t>
  </si>
  <si>
    <t>K20/DR1/55/Al</t>
  </si>
  <si>
    <t>držák ručníků, 550x75 mm - hliník broušený</t>
  </si>
  <si>
    <t>K20/DR1/55/Zl</t>
  </si>
  <si>
    <t>držák ručníků, 550x75 mm - zlatá broušená</t>
  </si>
  <si>
    <t>K20/DR2/35/02</t>
  </si>
  <si>
    <t>držák ručníků dvojitý, 350x120 mm - bílá pololesk</t>
  </si>
  <si>
    <t>K20/DR2/35/Al</t>
  </si>
  <si>
    <t>držák ručníků dvojitý, 350x120 mm - hliník broušený</t>
  </si>
  <si>
    <t>K20/DR2/35/Zl</t>
  </si>
  <si>
    <t>držák ručníků dvojitý, 350x120 mm - zlatá broušená</t>
  </si>
  <si>
    <t>K20/DR2/55/01</t>
  </si>
  <si>
    <t>držák ručníků dvojitý, 550x120 mm - černá mat</t>
  </si>
  <si>
    <t>K20/DR2/55/02</t>
  </si>
  <si>
    <t>držák ručníků dvojitý, 550x120 mm - bílá pololesk</t>
  </si>
  <si>
    <t>K20/DR2/55/Al</t>
  </si>
  <si>
    <t>držák ručníků dvojitý, 550x120 mm - hliník broušený</t>
  </si>
  <si>
    <t>K20/DR2/55/Zl</t>
  </si>
  <si>
    <t>držák ručníků dvojitý, 550x120 mm - zlatá broušená</t>
  </si>
  <si>
    <t>K20/B1/110/01</t>
  </si>
  <si>
    <t>botník 1100 x 300 - černá mat</t>
  </si>
  <si>
    <t>K20/B1/110/02</t>
  </si>
  <si>
    <t>botník 1100 x 300 - bílá pololesk</t>
  </si>
  <si>
    <t>K20/B1/110/Al</t>
  </si>
  <si>
    <t>botník 1100 x 300 - hliník broušený</t>
  </si>
  <si>
    <t>K20/B1/110/Zl</t>
  </si>
  <si>
    <t>botník 1100 x 300 - zlatá broušená</t>
  </si>
  <si>
    <t>K20/P1/60/Al</t>
  </si>
  <si>
    <t>nástěnná police 600 x 250 x 250, pro výplně vnitřní - hliník broušený</t>
  </si>
  <si>
    <t>K20/P1/60/Zl</t>
  </si>
  <si>
    <t>nástěnná police 600 x 250 x 250, pro výplně vnitřní - zlatá broušená</t>
  </si>
  <si>
    <t>K20/P1/80/Al</t>
  </si>
  <si>
    <t>nástěnná police 800 x 250 x 250, pro výplně vnitřní - hliník broušený</t>
  </si>
  <si>
    <t>K20/P1/80/Zl</t>
  </si>
  <si>
    <t>nástěnná police 800 x 250 x 250, pro výplně vnitřní - zlatá broušená</t>
  </si>
  <si>
    <t>K20/P2/60/02</t>
  </si>
  <si>
    <t>police pod korpus 600x250x350, pro výplň vnitřní- bílá pololesk</t>
  </si>
  <si>
    <t>K20/P2/60/Al</t>
  </si>
  <si>
    <t>police pod korpus 600x250x350, pro výplň vnitřní- hliník broušený</t>
  </si>
  <si>
    <t>K20/P2/60/Zl</t>
  </si>
  <si>
    <t>police pod korpus 600x250x350, pro výplň vnitřní- zlatá broušená</t>
  </si>
  <si>
    <t>K20/P2/90/02</t>
  </si>
  <si>
    <t>police pod korpus 900x250x350, pro výplň vnitřní- bílá polomat</t>
  </si>
  <si>
    <t>K20/P2/90/Al</t>
  </si>
  <si>
    <t>police pod korpus 900x250x350, pro výplň vnitřní- hliník broušený</t>
  </si>
  <si>
    <t>K20/P2/90/Zl</t>
  </si>
  <si>
    <t>police pod korpus 900x250x350, pro výplň vnitřní- zlatá broušená</t>
  </si>
  <si>
    <t>K20/R1/150/01</t>
  </si>
  <si>
    <t>komínový policový regál, 400 x 1500 x 400 - černá mat</t>
  </si>
  <si>
    <t>K20/R1/150/02</t>
  </si>
  <si>
    <t>komínový policový regál, 400 x 1500 x 400 - bílá pololesk</t>
  </si>
  <si>
    <t>K20/R1/150/Al</t>
  </si>
  <si>
    <t>komínový policový regál, 400 x 1500 x 400 - hliník broušený</t>
  </si>
  <si>
    <t>K20/R1/150/Zl</t>
  </si>
  <si>
    <t>komínový policový regál, 400 x 1500 x 400 - zlatá broušená</t>
  </si>
  <si>
    <t>K20/R1/187/02</t>
  </si>
  <si>
    <t>komínový policový regál, 400 x 1870 x 400 - bílá pololesk</t>
  </si>
  <si>
    <t>K20/R1/187/Al</t>
  </si>
  <si>
    <t>komínový policový regál, 400 x 1870 x 400 - hliník broušený</t>
  </si>
  <si>
    <t>K20/R1/187/Zl</t>
  </si>
  <si>
    <t>komínový policový regál, 400 x 1870 x 400 - zlatá broušená</t>
  </si>
  <si>
    <t>K20/R2/150/01</t>
  </si>
  <si>
    <t>komínový policový regál, 1600 x 1500 x 400 - černá mat</t>
  </si>
  <si>
    <t>K20/R2/150/02</t>
  </si>
  <si>
    <t>komínový policový regál, 1600 x 1500 x 400 - bílá pololesk</t>
  </si>
  <si>
    <t>K20/R2/150/Al</t>
  </si>
  <si>
    <t>komínový policový regál, 1600 x 1500 x 400 - hliník broušený</t>
  </si>
  <si>
    <t>K20/R2/150/Zl</t>
  </si>
  <si>
    <t>komínový policový regál, 1600 x 1500 x 400 - zlatá broušená</t>
  </si>
  <si>
    <t>K20/R2/187/01</t>
  </si>
  <si>
    <t>komínový policový regál, 1600 x 1870 x 400 - černá mat</t>
  </si>
  <si>
    <t>K20/R2/187/02</t>
  </si>
  <si>
    <t>komínový policový regál, 1600 x 1870 x 400 - bílá pololesk</t>
  </si>
  <si>
    <t>K20/R2/187/Al</t>
  </si>
  <si>
    <t>komínový policový regál, 1600 x 1870 x 400 - hliník broušený</t>
  </si>
  <si>
    <t>K20/R2/187/Zl</t>
  </si>
  <si>
    <t>komínový policový regál, 1600 x 1870 x 400 - zlatá broušená</t>
  </si>
  <si>
    <t>BC/K20/132/dub</t>
  </si>
  <si>
    <t>konferenční stůl K20+dub Halifax H1180</t>
  </si>
  <si>
    <t>K20/S1/atyp/Zl</t>
  </si>
  <si>
    <t>konferenční stolek, atyp - zlatá broušená</t>
  </si>
  <si>
    <t>K20/VR/45/01</t>
  </si>
  <si>
    <t>vinotéka 450 x 300 x 120 - černá</t>
  </si>
  <si>
    <t>K20/S4/90/01</t>
  </si>
  <si>
    <t>koupelnový stůl, š 900 x v 810 x hl.500 - černá mat</t>
  </si>
  <si>
    <t>K20/S4/90/Al</t>
  </si>
  <si>
    <t>koupelnový stůl, š 900 x v 810 x hl.500 - hliník broušený</t>
  </si>
  <si>
    <t>K20/LD/ST-WALL-P-1401+DR bílá</t>
  </si>
  <si>
    <t>systém K20, atyp- černá mat</t>
  </si>
  <si>
    <t>fixmetalic</t>
  </si>
  <si>
    <t>příprava metalického FIX pancíře</t>
  </si>
  <si>
    <t>005krac</t>
  </si>
  <si>
    <t>krácení soklu</t>
  </si>
  <si>
    <t>fix30000</t>
  </si>
  <si>
    <t>dodatečná úprava FIX SETU, ALU BOXU</t>
  </si>
  <si>
    <t>fixplast</t>
  </si>
  <si>
    <t>příprava plastového FIX pancíře</t>
  </si>
  <si>
    <t>L20/03/Al/2</t>
  </si>
  <si>
    <t>L20/03/An/2</t>
  </si>
  <si>
    <t>L20/03/Nat/2</t>
  </si>
  <si>
    <t>L20/03/Ne/2</t>
  </si>
  <si>
    <t>L20/tr/01/2</t>
  </si>
  <si>
    <t>L20/tr/02L/2</t>
  </si>
  <si>
    <t>L20/tr/Al/2</t>
  </si>
  <si>
    <t>L20/tr/An/2</t>
  </si>
  <si>
    <t>L20/tr/Nat/2</t>
  </si>
  <si>
    <t>L20/tr/Ne/2</t>
  </si>
  <si>
    <t>Super lišta - černá mat / transparent  2m</t>
  </si>
  <si>
    <t>Super lišta - nerez  broušený / transparent  2m</t>
  </si>
  <si>
    <t>Super lišta - hliník broušený / transparent  2m</t>
  </si>
  <si>
    <t>Super lišta - bílá lesk / transparent  2m</t>
  </si>
  <si>
    <t>Super lišta - nerez  broušený / šedá  2m</t>
  </si>
  <si>
    <t>L20/tr/Zl/2</t>
  </si>
  <si>
    <t>Super lišta - zlatá broušená / transparent 2m</t>
  </si>
  <si>
    <t>Super lišta - hliník broušený / šedá  2m</t>
  </si>
  <si>
    <t>Super lišta - antracit / šedá  2m</t>
  </si>
  <si>
    <t>Super lišta - hliník natural / šedá  2m</t>
  </si>
  <si>
    <t>Super lišta - antracit / transparent  2m</t>
  </si>
  <si>
    <t>Super lišta - hliník natural / transparent  2m</t>
  </si>
  <si>
    <t>L20/03/Zl/2</t>
  </si>
  <si>
    <t>Super lišta - zlatá broušená / šedá  2m</t>
  </si>
  <si>
    <t>L20/03/01/2</t>
  </si>
  <si>
    <t>Super lišta - černá mat / šedá  2m</t>
  </si>
  <si>
    <t>L20/03/02L/2</t>
  </si>
  <si>
    <t>Super lišta - bílá lesk / šedá  2m</t>
  </si>
  <si>
    <t>T1005/Nat/100</t>
  </si>
  <si>
    <t>T1005/Ne</t>
  </si>
  <si>
    <t>T1005/01</t>
  </si>
  <si>
    <t>T1005/01R</t>
  </si>
  <si>
    <t>T1005/NeR</t>
  </si>
  <si>
    <t>S157/r2/Zl</t>
  </si>
  <si>
    <t>S347/01</t>
  </si>
  <si>
    <t>S144/Ne</t>
  </si>
  <si>
    <t>S144/01</t>
  </si>
  <si>
    <t>S144/02L</t>
  </si>
  <si>
    <t>S156/01</t>
  </si>
  <si>
    <t>S156/02L</t>
  </si>
  <si>
    <t>S156/Al</t>
  </si>
  <si>
    <t>S156/An</t>
  </si>
  <si>
    <t>S156/dub</t>
  </si>
  <si>
    <t>S156/Nat</t>
  </si>
  <si>
    <t>S156/Ne</t>
  </si>
  <si>
    <t>S157/01</t>
  </si>
  <si>
    <t>S157/02L</t>
  </si>
  <si>
    <t>S157/Al</t>
  </si>
  <si>
    <t>S157/An</t>
  </si>
  <si>
    <t>S157/dub</t>
  </si>
  <si>
    <t>S157/Nat</t>
  </si>
  <si>
    <t>S157/Ne</t>
  </si>
  <si>
    <t>S159/01</t>
  </si>
  <si>
    <t>S159/02L</t>
  </si>
  <si>
    <t>S159/Ne</t>
  </si>
  <si>
    <t>S160/Nat</t>
  </si>
  <si>
    <t>S160/02L</t>
  </si>
  <si>
    <t>S160/01</t>
  </si>
  <si>
    <t>S156/Zl</t>
  </si>
  <si>
    <t>S157/Zl</t>
  </si>
  <si>
    <t>S159/An</t>
  </si>
  <si>
    <t>S159/Nat</t>
  </si>
  <si>
    <t>S159/Zl</t>
  </si>
  <si>
    <t>S160/Ne</t>
  </si>
  <si>
    <t>S160/An</t>
  </si>
  <si>
    <t>S160/Zl</t>
  </si>
  <si>
    <t>S068/Zl</t>
  </si>
  <si>
    <t>S068/LED/Zl</t>
  </si>
  <si>
    <t>S156/r2/01</t>
  </si>
  <si>
    <t>S156/r2/02</t>
  </si>
  <si>
    <t>S156/r2/Al</t>
  </si>
  <si>
    <t>S156/r2/An</t>
  </si>
  <si>
    <t>S156/r2/Ne</t>
  </si>
  <si>
    <t>S056/LED/Zl</t>
  </si>
  <si>
    <t>S156/p2/01</t>
  </si>
  <si>
    <t>S156/p2/02</t>
  </si>
  <si>
    <t>S156/p2/Al</t>
  </si>
  <si>
    <t>S156/p2/An</t>
  </si>
  <si>
    <t>S156/p2/Ne</t>
  </si>
  <si>
    <t>S156/p2/Zl</t>
  </si>
  <si>
    <t>S056/z2/Zl_L</t>
  </si>
  <si>
    <t>S056/z2/Zl_P</t>
  </si>
  <si>
    <t>S057/z2/Zl</t>
  </si>
  <si>
    <t>S157/p2/01</t>
  </si>
  <si>
    <t>S157/p2/02</t>
  </si>
  <si>
    <t>S157/p2/Al</t>
  </si>
  <si>
    <t>S157/p2/An</t>
  </si>
  <si>
    <t>S157/p2/Ne</t>
  </si>
  <si>
    <t>S157/p2/Zl</t>
  </si>
  <si>
    <t>S157/r2/01</t>
  </si>
  <si>
    <t>S157/r2/02</t>
  </si>
  <si>
    <t>S157/r2/Al</t>
  </si>
  <si>
    <t>S157/r2/An</t>
  </si>
  <si>
    <t>S157/r2/Ne</t>
  </si>
  <si>
    <t>S159/k</t>
  </si>
  <si>
    <t>S160/k</t>
  </si>
  <si>
    <t>S159,S160/z</t>
  </si>
  <si>
    <t>S160/š</t>
  </si>
  <si>
    <t>S159,S160/v</t>
  </si>
  <si>
    <t>Xvzpera12/02</t>
  </si>
  <si>
    <t>Xvzpera12/str</t>
  </si>
  <si>
    <t>Xvzpera18/str</t>
  </si>
  <si>
    <t>Mpara450/01</t>
  </si>
  <si>
    <t>Mpara600/01</t>
  </si>
  <si>
    <t>MT/VD/60</t>
  </si>
  <si>
    <t>MT/VD/80</t>
  </si>
  <si>
    <t>MT/VD/90</t>
  </si>
  <si>
    <t>Mvzpera6/1/01</t>
  </si>
  <si>
    <t>Mvzpera9/1/01</t>
  </si>
  <si>
    <t>Mvzpera6/2/01</t>
  </si>
  <si>
    <t>Mvzpera9/2/01</t>
  </si>
  <si>
    <t>Xvzpera12/01</t>
  </si>
  <si>
    <t>Xvzpera18/01</t>
  </si>
  <si>
    <t>Xvzpera18/02</t>
  </si>
  <si>
    <t>vzpera/prisl.1/01</t>
  </si>
  <si>
    <t>vzpera/prisl.2/01</t>
  </si>
  <si>
    <t>vzpera/prisl.3/01</t>
  </si>
  <si>
    <t>OP150/MoB</t>
  </si>
  <si>
    <t>OP100/MoB</t>
  </si>
  <si>
    <t>NO/1025</t>
  </si>
  <si>
    <t>S100/Dr</t>
  </si>
  <si>
    <t>S120/Dr</t>
  </si>
  <si>
    <t>S080/s/Al</t>
  </si>
  <si>
    <t>S080/s/Ne</t>
  </si>
  <si>
    <t>S080/s/02</t>
  </si>
  <si>
    <t>Mvyrez450/01</t>
  </si>
  <si>
    <t>Mvyrez450/Nat</t>
  </si>
  <si>
    <t>Mvyrez600/01</t>
  </si>
  <si>
    <t>Mvyrez600/Nat</t>
  </si>
  <si>
    <t>L2525/02</t>
  </si>
  <si>
    <t>L2525/Ne</t>
  </si>
  <si>
    <t>L2525/01</t>
  </si>
  <si>
    <t>L2525/Nat</t>
  </si>
  <si>
    <t>L2525/Al</t>
  </si>
  <si>
    <t>L25/r/13</t>
  </si>
  <si>
    <t>L25/p/13</t>
  </si>
  <si>
    <t>L25/z/13</t>
  </si>
  <si>
    <t>S080/Ne/2</t>
  </si>
  <si>
    <t>EAl4/01_2</t>
  </si>
  <si>
    <t>EAl4/02_2</t>
  </si>
  <si>
    <t>EAl5/01</t>
  </si>
  <si>
    <t>EAl5/02</t>
  </si>
  <si>
    <t>EAl6/01</t>
  </si>
  <si>
    <t>EAl6/02</t>
  </si>
  <si>
    <t>EAl4/z1/01</t>
  </si>
  <si>
    <t>EAl4/z1/02</t>
  </si>
  <si>
    <t>EAl5/z1/01</t>
  </si>
  <si>
    <t>EAl5/z1/02</t>
  </si>
  <si>
    <t>EAl5/z2/01</t>
  </si>
  <si>
    <t>EAl5/z2/02</t>
  </si>
  <si>
    <t>EAl6/z1/01</t>
  </si>
  <si>
    <t>EAl6/z1/02</t>
  </si>
  <si>
    <t>EAl6/z2/01</t>
  </si>
  <si>
    <t>EAl6/z2/02</t>
  </si>
  <si>
    <t>EAl3/kr/tr</t>
  </si>
  <si>
    <t>EAl3/kr/ml</t>
  </si>
  <si>
    <t>EAl3/kr/01</t>
  </si>
  <si>
    <t>EAl2/Ne</t>
  </si>
  <si>
    <t>EAl2/01</t>
  </si>
  <si>
    <t>S159/01/2,7</t>
  </si>
  <si>
    <t>S159/02L/2,7</t>
  </si>
  <si>
    <t>S159/An/2,7</t>
  </si>
  <si>
    <t>S159/Nat/2,7</t>
  </si>
  <si>
    <t>S159/Ne/2,7</t>
  </si>
  <si>
    <t>S160/01/2,7</t>
  </si>
  <si>
    <t>S160/02L/2,7</t>
  </si>
  <si>
    <t>S160/An/2,7</t>
  </si>
  <si>
    <t>S160/Nat/2,7</t>
  </si>
  <si>
    <t>S160/Ne/2,7</t>
  </si>
  <si>
    <t>S156/r2/Zl</t>
  </si>
  <si>
    <t>S160/Zl/2,7</t>
  </si>
  <si>
    <t>S159/Zl/2,7</t>
  </si>
  <si>
    <t>S100/Ne/2</t>
  </si>
  <si>
    <t>S150/Al/2</t>
  </si>
  <si>
    <t>S150/Ne/2</t>
  </si>
  <si>
    <t>S120/Al/2</t>
  </si>
  <si>
    <t>S120/Ne/2</t>
  </si>
  <si>
    <t>S100/Al/2</t>
  </si>
  <si>
    <t>S100/dub/2</t>
  </si>
  <si>
    <t>S150/dub/2</t>
  </si>
  <si>
    <t>S100/Zl/2</t>
  </si>
  <si>
    <t>S120/Zl/2</t>
  </si>
  <si>
    <t>S150/Zl/2</t>
  </si>
  <si>
    <t>S120/02/2</t>
  </si>
  <si>
    <t>S080/02L/2</t>
  </si>
  <si>
    <t>S120/An/2</t>
  </si>
  <si>
    <t>S120/01/2</t>
  </si>
  <si>
    <t>S120/02L/2</t>
  </si>
  <si>
    <t>S100/An/2</t>
  </si>
  <si>
    <t>S150/An/2</t>
  </si>
  <si>
    <t>S120/lak/2</t>
  </si>
  <si>
    <t>S150/lak/2</t>
  </si>
  <si>
    <t>S100/01/2</t>
  </si>
  <si>
    <t>S150/01/2</t>
  </si>
  <si>
    <t>S100/02L/2</t>
  </si>
  <si>
    <t>S150/02L/2</t>
  </si>
  <si>
    <t>S080/Al/2</t>
  </si>
  <si>
    <t>S150/02/2</t>
  </si>
  <si>
    <t>S100/02/2</t>
  </si>
  <si>
    <t>S100/Nat/2</t>
  </si>
  <si>
    <t>S120/Nat/2</t>
  </si>
  <si>
    <t>S150/Nat/2</t>
  </si>
  <si>
    <t>Ostatní doprodej</t>
  </si>
  <si>
    <t>EAl2/Nat</t>
  </si>
  <si>
    <t>dekorativní lišta 10x0,5mm - nerez broušený</t>
  </si>
  <si>
    <t>dekorativní lišta 10x0,5mm - černá mat</t>
  </si>
  <si>
    <t>T1005/B/Nat/100</t>
  </si>
  <si>
    <t>dekorativní lišta 10x0,5mm - hliník natural, bez samolepky - role 100m</t>
  </si>
  <si>
    <t>dekorativní lišta 10x0,5mm - černá mat - rozměřená</t>
  </si>
  <si>
    <t>dekorativní lišta 10x0,5mm - nerez broušený - rozměřená</t>
  </si>
  <si>
    <t>svislý úchytový profil - černá mat 2700 mm</t>
  </si>
  <si>
    <t>svislý úchytový profil - bílá lesk 2700 mm</t>
  </si>
  <si>
    <t>svislý úchytový profil - antracit 2700 mm</t>
  </si>
  <si>
    <t>svislý úchytový profil - natural 2700 mm</t>
  </si>
  <si>
    <t>svislý úchytový profil - nerez broušená 2700 mm</t>
  </si>
  <si>
    <t>svislý úchytový profil - zlatá broušená 2700 mm</t>
  </si>
  <si>
    <t>svislý úchytový profil - nerez broušený 2700 mm</t>
  </si>
  <si>
    <t>PLASTOVÝ roh vnitřní k úchytovému profilu - zlatá</t>
  </si>
  <si>
    <t>montážní profil pro vestavnou troubu a profily S159,S160- nerez broušený</t>
  </si>
  <si>
    <t>montážní profil pro vestavnou troubu a profily S159,S160- černá mat</t>
  </si>
  <si>
    <t>montážní profil pro vestavnou troubu a profily S159,S160- bílá lesk</t>
  </si>
  <si>
    <t>svislý úchytový profil - černá mat 4500 mm</t>
  </si>
  <si>
    <t>svislý úchytový profil - bílá lesk 4500 mm</t>
  </si>
  <si>
    <t>svislý úchytový profil - nerez broušená 4500 mm</t>
  </si>
  <si>
    <t>svislý úchytový profil - natural 4500 mm</t>
  </si>
  <si>
    <t>úchyt.profil "L" pod pracovní desku - zlatá broušená</t>
  </si>
  <si>
    <t>zásuvkový úchytový profil "C" - zlatá broušená</t>
  </si>
  <si>
    <t>svislý úchytový profil - antracit 4500 mm</t>
  </si>
  <si>
    <t>svislý úchytový profil - zlatá broušená 4500 mm</t>
  </si>
  <si>
    <t>svislý úchytový profil - nerez broušený 4500 mm</t>
  </si>
  <si>
    <t>úchytový profil pro horní skříňky s výklopem - zlatá br.</t>
  </si>
  <si>
    <t>úchytový LED profil pro horní skříňky s výklopem - zlatá br.</t>
  </si>
  <si>
    <t>úchyt. LED profil "L" pod pracovní desku - zlatá broušená</t>
  </si>
  <si>
    <t>PLASTOVÝ roh vnější k úchytovému profilu - zlatá</t>
  </si>
  <si>
    <t>koncovka PLNÁ k úchytovému profilu "L" - zlatá, levá</t>
  </si>
  <si>
    <t>koncovka PLNÁ k úchytovému profilu "L" - zlatá, pravá</t>
  </si>
  <si>
    <t>koncovka PLNÁ k úchytovému profilu "C" - zlatá</t>
  </si>
  <si>
    <t>Klip k úchytovému profilu S159 (4 x vrut)</t>
  </si>
  <si>
    <t>klip k úchytovému profilu S160 (2 x vrut + 2 x vrut)</t>
  </si>
  <si>
    <t>zarážka pro profil S159,S160</t>
  </si>
  <si>
    <t>šablona pro profil S160</t>
  </si>
  <si>
    <t>vymezovač (1ks "A"+1 ks "B"+6 x vrut)</t>
  </si>
  <si>
    <t>uchycení k vodorovným úchyt.profilům, k našroubování</t>
  </si>
  <si>
    <t>S159/Al</t>
  </si>
  <si>
    <t>svislý úchytový profil - hliník broušený 4500 mm</t>
  </si>
  <si>
    <t>S160/Al</t>
  </si>
  <si>
    <t>S069/01</t>
  </si>
  <si>
    <t>úchytový profil pro horní skříňky - černá</t>
  </si>
  <si>
    <t>S159/dub/2,7</t>
  </si>
  <si>
    <t>svislý úchytový profil - dýha dub 2700 mm</t>
  </si>
  <si>
    <t>S160/dub/2,7</t>
  </si>
  <si>
    <t>DOPRODEJ zásuvkový úchytový profil "C" - DÝHA dub</t>
  </si>
  <si>
    <t>uchycení k vodorovným úchyt.profilům</t>
  </si>
  <si>
    <t>L1812/01</t>
  </si>
  <si>
    <t>univerzální L profil - černá</t>
  </si>
  <si>
    <t>Univerzální L profil 25x25 bílá</t>
  </si>
  <si>
    <t>Univerzální L profil 25x25 nerez broušený</t>
  </si>
  <si>
    <t>Univerzální L profil 25x25 černá</t>
  </si>
  <si>
    <t>Univerzální L profil 25x25 hliník broušený</t>
  </si>
  <si>
    <t>ochranná lišta proti páře - modul 450 - černá</t>
  </si>
  <si>
    <t>ochranná lišta proti páře - modul 600 - černá</t>
  </si>
  <si>
    <t>ochranný plech varné desky- 600 mm</t>
  </si>
  <si>
    <t>ochranný plech varné desky- 800 mm</t>
  </si>
  <si>
    <t>ochranný plech varné desky- 900 mm</t>
  </si>
  <si>
    <t>Al vzpěra pro skříňky 600mm - pod dřezy, police, záda skříněk - černá</t>
  </si>
  <si>
    <t>Al vzpěra pro skříňky 900mm - pod dřezy, police, záda skříněk - černá</t>
  </si>
  <si>
    <t>Al vzpěra pro skříňky 600mm - pod varnou desku - černá</t>
  </si>
  <si>
    <t>Al vzpěra pro skříňky 900mm - pod varnou desku - černá</t>
  </si>
  <si>
    <t>Al vzpěra atyp L=1200 mm, černá</t>
  </si>
  <si>
    <t>Al vzpěra atyp L=1800 mm, černá</t>
  </si>
  <si>
    <t>Al vzpěra atyp L=1800 mm, bílá</t>
  </si>
  <si>
    <t>univerzální sada elementů pro dřezy/ police - černá</t>
  </si>
  <si>
    <t>univerzální sada elementů pro varné desky - černá</t>
  </si>
  <si>
    <t>univerzální sada elementů pro záda skříněk - černá</t>
  </si>
  <si>
    <t>Al vzpěra atyp L=1800 mm, stříbrná</t>
  </si>
  <si>
    <t>okopový plech 150 mm - mosaz broušená</t>
  </si>
  <si>
    <t>nerezový obklad d 600 x v 750 mm</t>
  </si>
  <si>
    <t>nerezový obklad d 900 x v 750 mm</t>
  </si>
  <si>
    <t>okopový plech 100 mm - mosaz broušená</t>
  </si>
  <si>
    <t>nerezový obklad d 1000 x v 250 mm</t>
  </si>
  <si>
    <t>DOPRODEJ pojezdový profil - bílý</t>
  </si>
  <si>
    <t>DOPRODEJ Sokl - 120 mm - podélně drážkovaný</t>
  </si>
  <si>
    <t>DOPRODEJ Ohyb soklu - 100 mm - hliník broušený</t>
  </si>
  <si>
    <t>DOPRODEJ Ohyb soklu - 100 mm - nerez broušený</t>
  </si>
  <si>
    <t>DOPRODEJ Ohyb soklu - 150 mm - nerez broušený</t>
  </si>
  <si>
    <t>DOPRODEJ vnitřní/vnější roh flexibilní -90°až 180° - metráž - hliník natural</t>
  </si>
  <si>
    <t>DOPRODEJ vnitřní/vnější roh flexibilní -90°až 180° -hliník natural</t>
  </si>
  <si>
    <t>DOPRODEJ variabilní roh -90°až 180° -hliník broušený</t>
  </si>
  <si>
    <t>DOPRODEJ oblý sokl 120 mm - nerez broušený</t>
  </si>
  <si>
    <t>DOPRODEJ roh vnější 90° k oblému soklu</t>
  </si>
  <si>
    <t>DOPRODEJ roh vnitřní 90° k oblému soklu</t>
  </si>
  <si>
    <t>S120/c/02</t>
  </si>
  <si>
    <t>vnitřní a vnější roh 135° - 120mm - bílá mat</t>
  </si>
  <si>
    <t>S120/c/An</t>
  </si>
  <si>
    <t>vnitřní a vnější roh 135° - 120mm - antracit</t>
  </si>
  <si>
    <t>DOPRODEJ vnitřní/vnější roh flexibilní -90°až 180° -hliník broušený</t>
  </si>
  <si>
    <t>DOPRODEJ Sokl - 100 mm - podélně drážkovaný</t>
  </si>
  <si>
    <t>Sokl - 150 mm - nerez broušený 2m</t>
  </si>
  <si>
    <t>flexibilní roh -90° až 270° -hliník broušený</t>
  </si>
  <si>
    <t>flexibilní roh -90° až 270° -nerez broušený</t>
  </si>
  <si>
    <t>Sokl - 150 mm - hliník broušený 2m</t>
  </si>
  <si>
    <t>DOPRODEJ - ostrý roh vnitřní /vnější roh 90° - metráž - wenge</t>
  </si>
  <si>
    <t>DOPRODEJ ostrý vnitřní /vnější roh 90° - wenge</t>
  </si>
  <si>
    <t>DOPRODEJ flexibilní 0°až 270° - hliník natural - nový</t>
  </si>
  <si>
    <t>DOPRODEJ flexibilní 0°až 270° -hliník broušený - nový</t>
  </si>
  <si>
    <t>S198/POD</t>
  </si>
  <si>
    <t>DOPRODEJ polystyrenová podložka k oblému soklu</t>
  </si>
  <si>
    <t>spojka 80mm - hliník broušený</t>
  </si>
  <si>
    <t>spojka 80mm - nerez broušený</t>
  </si>
  <si>
    <t>spojka 80mm - bílá</t>
  </si>
  <si>
    <t>Sokl - 100 mm - hliník broušený 2m</t>
  </si>
  <si>
    <t>modul pro výřez pod myčku 450 - černá mat</t>
  </si>
  <si>
    <t>modul pro výřez pod myčku 450 - hliník natural</t>
  </si>
  <si>
    <t>modul pro výřez pod myčku 600 - černá mat</t>
  </si>
  <si>
    <t>modul pro výřez pod myčku 600 - hliník natural</t>
  </si>
  <si>
    <t>S151/Nat/2</t>
  </si>
  <si>
    <t>sokl 150 mm - hliník natural 2m</t>
  </si>
  <si>
    <t>Sokl - 120mm - hliník broušený 2m</t>
  </si>
  <si>
    <t>Sokl - 100 mm - zlatá 2m</t>
  </si>
  <si>
    <t>Sokl - 100 mm - nerez broušený 2m</t>
  </si>
  <si>
    <t>Sokl - 100 mm - DÝHA dub 2m</t>
  </si>
  <si>
    <t>Sokl - 120mm - nerez broušený 2m</t>
  </si>
  <si>
    <t>Sokl - 120mm - zlatá 2m</t>
  </si>
  <si>
    <t>Sokl - 150 mm - DÝHA dub 2m</t>
  </si>
  <si>
    <t>Sokl - 150 mm - zlatá 2m</t>
  </si>
  <si>
    <t>S134/s/01</t>
  </si>
  <si>
    <t>spojka - metráž - černá</t>
  </si>
  <si>
    <t>S134/s/02</t>
  </si>
  <si>
    <t>spojka - metráž - bílá</t>
  </si>
  <si>
    <t>S130/c/01</t>
  </si>
  <si>
    <t>vnitřní a vnější roh 135° - metráž - černá</t>
  </si>
  <si>
    <t>S130/c/02</t>
  </si>
  <si>
    <t>vnitřní a vnější roh 135° - metráž - bílá</t>
  </si>
  <si>
    <t>S101/Nat/2</t>
  </si>
  <si>
    <t>sokl 100 mm - hliník natural  2m</t>
  </si>
  <si>
    <t>S080/i/An</t>
  </si>
  <si>
    <t>ostrý vnitřní /vnější roh 90° -antracit</t>
  </si>
  <si>
    <t>vruty/L20/10/set4</t>
  </si>
  <si>
    <t>vruty/L20/10/set2</t>
  </si>
  <si>
    <t>vruty 2,5x10 (k profilu L20) - set 8 ks</t>
  </si>
  <si>
    <t>DOPRODEJ set elementů k těsnící liště TOP hliník lesklý</t>
  </si>
  <si>
    <t>roh vnitřní -  béžová (buk, olše)</t>
  </si>
  <si>
    <t>roh vnější -  béžová (buk, olše)</t>
  </si>
  <si>
    <t>záslepka -  béžová (buk, olše)</t>
  </si>
  <si>
    <t>Sokl - 100 mm - antracit (RAL 7016) 2m</t>
  </si>
  <si>
    <t>Sokl - 100 mm - černá mat 2m</t>
  </si>
  <si>
    <t>Sokl - 100 mm - bílá lesk 2m</t>
  </si>
  <si>
    <t>Sokl - 80mm - hliník broušený 2m</t>
  </si>
  <si>
    <t>Sokl - 80mm - bílá lesk 2m</t>
  </si>
  <si>
    <t>S100/lak/2</t>
  </si>
  <si>
    <t>Sokl - 100mm - lakování do odstínu RAL 2m</t>
  </si>
  <si>
    <t>Sokl - 100 mm - bílý 2m</t>
  </si>
  <si>
    <t>Sokl plastový - 100 mm - hliník natural 2m</t>
  </si>
  <si>
    <t>Sokl - 120 mm - bílá mat 2m</t>
  </si>
  <si>
    <t>Sokl - 120 mm - bílá lesk 2m</t>
  </si>
  <si>
    <t>Sokl - 120 mm - hliník natural 2m</t>
  </si>
  <si>
    <t>Sokl - 150 mm - hliník natural 2m</t>
  </si>
  <si>
    <t>Sokl - 150mm - lakování do odstínu RAL 2m</t>
  </si>
  <si>
    <t>Sokl - 150 mm - černá mat 2m</t>
  </si>
  <si>
    <t>Sokl - 150 mm - bílý 2m</t>
  </si>
  <si>
    <t>Sokl - 150 mm - bílá lesk 2m</t>
  </si>
  <si>
    <t>Sokl - 150 mm - antracit (RAL 7016) 2m</t>
  </si>
  <si>
    <t>Sokl - 120mm - lakování do odstínu RAL 2m</t>
  </si>
  <si>
    <t>Sokl - 120 mm - černá mat (RAL 9005) 2m</t>
  </si>
  <si>
    <t>Sokl - 120 mm - antracit (RAL 7016) 2m</t>
  </si>
  <si>
    <t>Sokl - 80mm - nerez broušený 2m</t>
  </si>
  <si>
    <t>DOPRODEJ Sokl - 100 mm - wenge</t>
  </si>
  <si>
    <t>S100/a010</t>
  </si>
  <si>
    <t>DOPRODEJ vnitřní a vnější roh 90° - 100mm wenge</t>
  </si>
  <si>
    <t>DOPRODEJ vnitřní a vnější roh 135° - 100mm wenge</t>
  </si>
  <si>
    <t>Sokl - 120 mm - hliník natural</t>
  </si>
  <si>
    <t>Sokl - 150 mm - hliník natural</t>
  </si>
  <si>
    <t>DOPRODEJ Sokl - 98 mm - šedý, délka 2600 mm</t>
  </si>
  <si>
    <t>S098/a/03</t>
  </si>
  <si>
    <t>DOPRODEJ vnější roh 90° - 98 mm šedý</t>
  </si>
  <si>
    <t>DOPRODEJ posuvný klip k oblému soklu</t>
  </si>
  <si>
    <t>LED profil rovný k našroubování, hliník elox,  L=4m</t>
  </si>
  <si>
    <t>LED profil rovný k našroubování, hliník elox, L=2m</t>
  </si>
  <si>
    <t>LED profil rovný k zafrézování, hliník elox, L=2m</t>
  </si>
  <si>
    <t>záslepka pro EAl5 (půlkulatá), šedá</t>
  </si>
  <si>
    <t>LED profil rohový k našroubování, hliník elox, L=2m</t>
  </si>
  <si>
    <t>LED profil rovný k našroubování, černá elox, L=2m</t>
  </si>
  <si>
    <t>LED profil rovný k našroubování, bílá, L=2m</t>
  </si>
  <si>
    <t>LED profil rovný k zafrézování, černá elox, L=2m</t>
  </si>
  <si>
    <t>LED profil rovný k zafrézování, bílá, L=2m</t>
  </si>
  <si>
    <t>LED profil rohový k našroubování, černá elox, L=2m</t>
  </si>
  <si>
    <t>LED profil rohový k našroubování, bílá, L=2m</t>
  </si>
  <si>
    <t>záslepka pro EAl4, černá</t>
  </si>
  <si>
    <t>záslepka pro EAl4, bílá</t>
  </si>
  <si>
    <t>EAl4/z2/01</t>
  </si>
  <si>
    <t>záslepka s otvorem pro EAl4, černá</t>
  </si>
  <si>
    <t>EAl4/z2/02</t>
  </si>
  <si>
    <t>záslepka s otvorem pro EAl4, bílá</t>
  </si>
  <si>
    <t>záslepka pro EAl5 (půlkulatá), černá</t>
  </si>
  <si>
    <t>záslepka pro EAl5 (půlkulatá), bílá</t>
  </si>
  <si>
    <t>záslepka pro EAl5 (ploché zarovnání), černá</t>
  </si>
  <si>
    <t>záslepka pro EAl5 (ploché zarovnání), bílá</t>
  </si>
  <si>
    <t>záslepka pro EAl6, černá</t>
  </si>
  <si>
    <t>záslepka pro EAl6, bílá</t>
  </si>
  <si>
    <t>záslepka s otvorem pro EAl6, černá</t>
  </si>
  <si>
    <t>záslepka s otvorem pro EAl6, bílá</t>
  </si>
  <si>
    <t>DOPRODEJ spojovací rohy - hliník</t>
  </si>
  <si>
    <t>DOPRODEJ Zasklívací profil - hliník</t>
  </si>
  <si>
    <t>B07/01</t>
  </si>
  <si>
    <t>zasklívací L profil - černá</t>
  </si>
  <si>
    <t>LED krytka k EAl3, EAl2- černá</t>
  </si>
  <si>
    <t>LED profil úchytový (1x LED), hliník natural</t>
  </si>
  <si>
    <t>LED profil úchytový (1x LED), nerez broušený</t>
  </si>
  <si>
    <t>LED profil úchytový (1x LED), černá</t>
  </si>
  <si>
    <t>EAl2/02L</t>
  </si>
  <si>
    <t>LED profil úchytový (1x LED), bílá lesk (RAL 9003)</t>
  </si>
  <si>
    <t>LED profil úchytový (2x LED), hliník</t>
  </si>
  <si>
    <t>LED krytka k EAl3, EAl2- transparentní</t>
  </si>
  <si>
    <t>LED krytka k EAl3, EAl2- mléčná</t>
  </si>
  <si>
    <t>lak0002</t>
  </si>
  <si>
    <t>Opravný lak 150 ml- dekor dle objednávky</t>
  </si>
  <si>
    <t>výsek do úchytového profilu S156,S056/LED</t>
  </si>
  <si>
    <t>s100/00</t>
  </si>
  <si>
    <t>Prodejní cena bez DPH/MJ</t>
  </si>
  <si>
    <t>Prodejní cena vč. DPH 21% /MJ</t>
  </si>
  <si>
    <t>Úchytové profily</t>
  </si>
  <si>
    <t>Sokly - doprodej</t>
  </si>
  <si>
    <t>na doprodejové položky se nevztahují obchodní slevy</t>
  </si>
  <si>
    <t>Těsnicí profily - doprodej</t>
  </si>
  <si>
    <t xml:space="preserve">Narážecí hrany </t>
  </si>
  <si>
    <t>0S18/ch.</t>
  </si>
  <si>
    <t>DOPRODEJ narážecí hrana 18 mm - chrom</t>
  </si>
  <si>
    <t>DOPRODEJ zásuvkový úchytový profil "C" - hliník broušený</t>
  </si>
  <si>
    <t>DOPRODEJ zásuvkový úchytový profil "C" - antracit RAL7016</t>
  </si>
  <si>
    <t>DOPRODEJ svislý úchytový profil - antracit</t>
  </si>
  <si>
    <t>DOPRODEJ svislý úchytový profil - nerez broušený, L=2700 mm</t>
  </si>
  <si>
    <t>DOPRODEJ vnitřní a vnější roh 90° - 120 mm - bílý</t>
  </si>
  <si>
    <t>DOPRODEJ vnitřní a vnější roh 90°- 100mm - bílý</t>
  </si>
  <si>
    <t>DOPRODEJ vnitřní a vnější roh 90°- 150mm - bílý</t>
  </si>
  <si>
    <t>DOPRODEJ záslepka s otvorem pro LED E1, bílá</t>
  </si>
  <si>
    <t>DOPRODEJ záslepka pro LED E1, bílá</t>
  </si>
  <si>
    <t>DOPRODEJ LED profil pro dekorativní osvětlení</t>
  </si>
  <si>
    <t>E/U 1062/</t>
  </si>
  <si>
    <t>DOPRODEJ uchycení pro LED pásek</t>
  </si>
  <si>
    <t>L20/01/01</t>
  </si>
  <si>
    <t>Super lišta - černá mat / černá</t>
  </si>
  <si>
    <t>L20/01/01/2</t>
  </si>
  <si>
    <t>Super lišta - černá mat / černá  2m</t>
  </si>
  <si>
    <t>L20/01/02L</t>
  </si>
  <si>
    <t>Super lišta - bílá lesk / černá</t>
  </si>
  <si>
    <t>L20/01/02L/2</t>
  </si>
  <si>
    <t>Super lišta - bílá lesk / černá  2m</t>
  </si>
  <si>
    <t>L20/01/Al</t>
  </si>
  <si>
    <t>Super lišta - hliník broušený / černá</t>
  </si>
  <si>
    <t>L20/01/Al/2</t>
  </si>
  <si>
    <t>Super lišta - hliník broušený / černá 2m</t>
  </si>
  <si>
    <t>L20/01/An</t>
  </si>
  <si>
    <t>Super lišta - antracit / černá</t>
  </si>
  <si>
    <t>L20/01/An/2</t>
  </si>
  <si>
    <t>Super lišta - antracit / černá 2m</t>
  </si>
  <si>
    <t>L20/01/Nat</t>
  </si>
  <si>
    <t>Super lišta - hliník natural / černá</t>
  </si>
  <si>
    <t>L20/01/Nat/2</t>
  </si>
  <si>
    <t>Super lišta - hliník natural / černá 2m</t>
  </si>
  <si>
    <t>L20/01/Ne</t>
  </si>
  <si>
    <t>Super lišta - nerez  broušený / černá</t>
  </si>
  <si>
    <t>L20/01/Ne/2</t>
  </si>
  <si>
    <t>Super lišta - nerez  broušený / černá 2m</t>
  </si>
  <si>
    <t>L20/01/Zl</t>
  </si>
  <si>
    <t>Super lišta - zlatá broušená / černá</t>
  </si>
  <si>
    <t>L20/01/Zl/2</t>
  </si>
  <si>
    <t>Super lišta - zlatá broušená / černá 2m</t>
  </si>
  <si>
    <t>L220/01</t>
  </si>
  <si>
    <t>těsnící lišta - černá</t>
  </si>
  <si>
    <t>L220/s/01</t>
  </si>
  <si>
    <t>set elementů k L220 a L230 - černá</t>
  </si>
  <si>
    <t>EAl3/01</t>
  </si>
  <si>
    <t>LED profil úchytový (2x LED), černá</t>
  </si>
  <si>
    <t>novinka</t>
  </si>
  <si>
    <t>KP1/1M9/01</t>
  </si>
  <si>
    <t>modul podlahového ochranného profilu,umístění v prostoru,920/36 - černá</t>
  </si>
  <si>
    <t>KP1/2M9/01</t>
  </si>
  <si>
    <t>modul podlahového ochranného profilu,umístění v prostoru,920/38 - černá</t>
  </si>
  <si>
    <t>KP1/xy/01</t>
  </si>
  <si>
    <t>modul podlahového ochranného profilu,umístění v prostoru, ATYP - černá</t>
  </si>
  <si>
    <t>KP2/1M6/01</t>
  </si>
  <si>
    <t>modul podlahového ochranného profilu,umístění ke stěně,600/36 - černá</t>
  </si>
  <si>
    <t>KP2/2M6/01</t>
  </si>
  <si>
    <t>modul podlahového ochranného profilu,umístění ke stěně,600/38 - černá</t>
  </si>
  <si>
    <t>KP2/xy/01</t>
  </si>
  <si>
    <t>modul podlahového ochranného profilu,umístění ke stěně ATYP - černá</t>
  </si>
  <si>
    <t>podle rozměru</t>
  </si>
  <si>
    <t>OP100/01</t>
  </si>
  <si>
    <t>okopový plech 100 mm - černá mat</t>
  </si>
  <si>
    <t>OP150/01</t>
  </si>
  <si>
    <t>okopový plech 150 mm - černá mat</t>
  </si>
  <si>
    <t>MT/bocni/01</t>
  </si>
  <si>
    <t>modul ochranné lišty k troubám - boční- černá</t>
  </si>
  <si>
    <t>MT/spodniB/01</t>
  </si>
  <si>
    <t>modul ochranné lišty k troubám - spodní bez přesahu - černá</t>
  </si>
  <si>
    <t>MT/spodniS/01</t>
  </si>
  <si>
    <t>modul ochranné lišty k troubám - spodní s přesahem - černá</t>
  </si>
  <si>
    <t>ceník květen 2026</t>
  </si>
  <si>
    <t>květen 2026</t>
  </si>
  <si>
    <t>DOPRODEJ - Geniální lišta - bílá</t>
  </si>
  <si>
    <t>DOPRODEJ - Geniální lišta - hliník</t>
  </si>
  <si>
    <t>DOPRODEJ - záslepka  - bílá</t>
  </si>
  <si>
    <t>DOPRODEJ -  záslepka - šedá</t>
  </si>
  <si>
    <t>DOPRODEJ - roh vnější - bílý</t>
  </si>
  <si>
    <t>DOPRODEJ - roh vnější - šedý</t>
  </si>
  <si>
    <t>DOPRODEJ - roh vnitřní - bílý</t>
  </si>
  <si>
    <t>DOPRODEJ - roh vnitřní - šedý</t>
  </si>
  <si>
    <t>DOPRODEJ - těsnící profil MINI - hnědá buk - balení 4,2m</t>
  </si>
  <si>
    <t>DOPRODEJ - Těsnící profil - nerez</t>
  </si>
  <si>
    <t>DOPRODEJ - Těsnící profil - hliník</t>
  </si>
  <si>
    <t>DOPRODEJ - Těsnící profil - třešeň</t>
  </si>
  <si>
    <t>DOPRODEJ - Těsnící profil - olše</t>
  </si>
  <si>
    <t>DOPRODEJ - roh vnější - třešeň</t>
  </si>
  <si>
    <t>DOPRODEJ - roh vnitřní - třešeň</t>
  </si>
  <si>
    <t>DOPRODEJ - záslepka  - třešeň</t>
  </si>
  <si>
    <t>L25/dub</t>
  </si>
  <si>
    <t>Těsnící profil - dub</t>
  </si>
  <si>
    <t>L25/St</t>
  </si>
  <si>
    <t>Těsnící profil - stříbrná</t>
  </si>
  <si>
    <t>L15/B/St</t>
  </si>
  <si>
    <t>Geniální lišta - stříbrná</t>
  </si>
  <si>
    <t>DOPRODEJ - Univerzální L profil 25x25 natural</t>
  </si>
  <si>
    <t>DOPRODEJ - profil pro zádový panel - nerez broušený</t>
  </si>
  <si>
    <t>DOPRODEJ - Zasklívací profil pro nábytková dvířka - hliník</t>
  </si>
  <si>
    <t>DOPRODEJ - Zasklívací profil pro nábytková dvířka - bílý</t>
  </si>
  <si>
    <t>DOPRODEJ - rektifikační noha 100/165 mm - 3-dílná</t>
  </si>
  <si>
    <t>DOPRODEJ - rektifikační noha 150/200 mm - 3-dílná</t>
  </si>
  <si>
    <t xml:space="preserve"> Zasklívací profil - bílá - délka 2m</t>
  </si>
  <si>
    <t xml:space="preserve"> Zasklívací profil - nerez - délka 2m</t>
  </si>
  <si>
    <t>VM100/400/01</t>
  </si>
  <si>
    <t>větrací mřížka 400x100 - černá</t>
  </si>
  <si>
    <t>VM100/400/Nat</t>
  </si>
  <si>
    <t>větrací mřížka 400x100 - hliník natural</t>
  </si>
  <si>
    <t>VM100/400/Ne</t>
  </si>
  <si>
    <t>větrací mřížka 400x100 - nerez broušený</t>
  </si>
  <si>
    <t>VM100/600/01</t>
  </si>
  <si>
    <t>větrací mřížka 600x100 - černá</t>
  </si>
  <si>
    <t>VM100/600/Nat</t>
  </si>
  <si>
    <t>větrací mřížka 600x100 - hliník natural</t>
  </si>
  <si>
    <t>VM100/600/Ne</t>
  </si>
  <si>
    <t>větrací mřížka 600x100 - nerez broušený</t>
  </si>
  <si>
    <t>VM150/600S/01</t>
  </si>
  <si>
    <t>větrací mřížka se středem 600x150 - černá</t>
  </si>
  <si>
    <t>VM150/600S/Nat</t>
  </si>
  <si>
    <t>větrací mřížka se středem 600x150 - hliník natural</t>
  </si>
  <si>
    <t>VM150/600S/Ne</t>
  </si>
  <si>
    <t>větrací mřížka se středem 600x150 - nerez broušený</t>
  </si>
  <si>
    <t>VM200/800S/01</t>
  </si>
  <si>
    <t>větrací mřížka se středem 800x200 - černá</t>
  </si>
  <si>
    <t>VM200/800S/Nat</t>
  </si>
  <si>
    <t>větrací mřížka se středem 800x200 - hliník natural</t>
  </si>
  <si>
    <t>VM200/800S/Ne</t>
  </si>
  <si>
    <t>větrací mřížka se středem 800x200 - nerez broušený</t>
  </si>
  <si>
    <t>OPK/R/106/Ne</t>
  </si>
  <si>
    <t>ochranný plech pod ROZETOVÉ kování,106 mm - nerez broušený</t>
  </si>
  <si>
    <t>OPK/R/136/Ne</t>
  </si>
  <si>
    <t>ochranný plech pod ROZETOVÉ kování,136 mm - nerez broušený</t>
  </si>
  <si>
    <t>OPK/S/106/Ne</t>
  </si>
  <si>
    <t>ochranný plech pod ŠTÍTOVÉ kování,106 mm - nerez broušený</t>
  </si>
  <si>
    <t>OPK/S/136/Ne</t>
  </si>
  <si>
    <t>ochranný plech pod ŠTÍTOVÉ kování,136 mm - nerez broušený</t>
  </si>
  <si>
    <t>platnost do vydání nového ceníku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</si>
</sst>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&quot; &quot;??0.00&quot; &quot;&quot;Kč&quot;"/>
    <numFmt numFmtId="165" formatCode="???.00"/>
  </numFmts>
  <fonts count="1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40"/>
      <color theme="0"/>
      <name val="Calibri"/>
      <family val="2"/>
      <charset val="238"/>
      <scheme val="minor"/>
    </font>
    <font>
      <sz val="9"/>
      <color rgb="FF2A2C36"/>
      <name val="Segoe UI"/>
      <family val="2"/>
      <charset val="238"/>
    </font>
    <font>
      <b/>
      <sz val="14"/>
      <color rgb="FF2A2C36"/>
      <name val="Calibri"/>
      <family val="2"/>
      <charset val="238"/>
      <scheme val="minor"/>
    </font>
    <font>
      <sz val="13"/>
      <color rgb="FF2A2C36"/>
      <name val="Calibri"/>
      <family val="2"/>
      <charset val="238"/>
      <scheme val="minor"/>
    </font>
    <font>
      <b/>
      <i/>
      <sz val="14"/>
      <color rgb="FF2A2C36"/>
      <name val="Calibri"/>
      <family val="2"/>
      <charset val="238"/>
      <scheme val="minor"/>
    </font>
    <font>
      <sz val="9"/>
      <color rgb="FF2A2C36"/>
      <name val="Segoe UI"/>
      <family val="2"/>
      <charset val="238"/>
    </font>
    <font>
      <b/>
      <sz val="13"/>
      <color rgb="FF2A2C3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rgb="FF2A2C3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rgb="FF2A2C36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rgb="FFE8F0FC"/>
        <bgColor indexed="8"/>
      </patternFill>
    </fill>
    <fill>
      <patternFill patternType="solid">
        <fgColor rgb="FFF4EAFF"/>
        <bgColor indexed="8"/>
      </patternFill>
    </fill>
    <fill>
      <patternFill patternType="solid">
        <fgColor rgb="FFC7CAD4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8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A0A0A0"/>
      </left>
      <right style="thin">
        <color rgb="FFA0A0A0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3" borderId="0" applyNumberFormat="0" applyFont="0" applyFill="0" applyBorder="0" applyAlignment="0" applyProtection="0">
      <alignment horizontal="left" vertical="top" wrapText="1"/>
    </xf>
    <xf numFmtId="0" fontId="7" fillId="3" borderId="0" applyNumberFormat="0" applyFont="0" applyFill="0" applyBorder="0" applyAlignment="0" applyProtection="0">
      <alignment horizontal="left" vertical="top" wrapText="1"/>
    </xf>
  </cellStyleXfs>
  <cellXfs count="18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5" fillId="0" borderId="12" xfId="1" applyNumberFormat="1" applyFont="1" applyFill="1" applyBorder="1" applyAlignment="1" applyProtection="1">
      <alignment horizontal="left" vertical="center"/>
    </xf>
    <xf numFmtId="0" fontId="5" fillId="0" borderId="0" xfId="1" applyNumberFormat="1" applyFont="1" applyFill="1" applyBorder="1" applyAlignment="1" applyProtection="1">
      <alignment horizontal="left" vertical="center"/>
    </xf>
    <xf numFmtId="0" fontId="5" fillId="0" borderId="12" xfId="1" applyNumberFormat="1" applyFont="1" applyFill="1" applyBorder="1" applyAlignment="1" applyProtection="1">
      <alignment horizontal="left" vertical="center" indent="1"/>
    </xf>
    <xf numFmtId="164" fontId="5" fillId="0" borderId="12" xfId="1" applyNumberFormat="1" applyFont="1" applyFill="1" applyBorder="1" applyAlignment="1" applyProtection="1">
      <alignment horizontal="center" vertical="center"/>
    </xf>
    <xf numFmtId="0" fontId="5" fillId="0" borderId="12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1" applyNumberFormat="1" applyFont="1" applyFill="1" applyBorder="1" applyAlignment="1" applyProtection="1">
      <alignment horizontal="left" vertical="center" indent="1"/>
    </xf>
    <xf numFmtId="0" fontId="5" fillId="0" borderId="0" xfId="1" applyNumberFormat="1" applyFont="1" applyFill="1" applyBorder="1" applyAlignment="1" applyProtection="1">
      <alignment horizontal="left" vertical="center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0" fontId="5" fillId="0" borderId="13" xfId="1" applyNumberFormat="1" applyFont="1" applyFill="1" applyBorder="1" applyAlignment="1" applyProtection="1">
      <alignment horizontal="left" vertical="center" indent="1"/>
    </xf>
    <xf numFmtId="3" fontId="5" fillId="0" borderId="12" xfId="1" applyNumberFormat="1" applyFont="1" applyFill="1" applyBorder="1" applyAlignment="1" applyProtection="1">
      <alignment horizontal="right" vertical="center"/>
    </xf>
    <xf numFmtId="3" fontId="0" fillId="0" borderId="0" xfId="0" applyNumberFormat="1" applyAlignment="1">
      <alignment horizontal="right"/>
    </xf>
    <xf numFmtId="0" fontId="4" fillId="0" borderId="0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5" fillId="0" borderId="0" xfId="1" applyNumberFormat="1" applyFont="1" applyFill="1" applyBorder="1" applyAlignment="1" applyProtection="1">
      <alignment horizontal="right" vertical="center"/>
    </xf>
    <xf numFmtId="3" fontId="4" fillId="0" borderId="0" xfId="1" applyNumberFormat="1" applyFont="1" applyFill="1" applyBorder="1" applyAlignment="1" applyProtection="1">
      <alignment horizontal="right" vertical="center"/>
    </xf>
    <xf numFmtId="3" fontId="5" fillId="0" borderId="0" xfId="1" applyNumberFormat="1" applyFont="1" applyFill="1" applyBorder="1" applyAlignment="1" applyProtection="1">
      <alignment horizontal="right" vertical="center"/>
    </xf>
    <xf numFmtId="0" fontId="5" fillId="0" borderId="13" xfId="1" applyNumberFormat="1" applyFont="1" applyFill="1" applyBorder="1" applyAlignment="1" applyProtection="1">
      <alignment horizontal="right" vertical="center"/>
    </xf>
    <xf numFmtId="0" fontId="5" fillId="0" borderId="14" xfId="1" applyNumberFormat="1" applyFont="1" applyFill="1" applyBorder="1" applyAlignment="1" applyProtection="1">
      <alignment horizontal="left" vertical="center" indent="1"/>
    </xf>
    <xf numFmtId="164" fontId="5" fillId="0" borderId="14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right" vertical="center"/>
    </xf>
    <xf numFmtId="0" fontId="5" fillId="0" borderId="14" xfId="1" applyNumberFormat="1" applyFont="1" applyFill="1" applyBorder="1" applyAlignment="1" applyProtection="1">
      <alignment horizontal="left" vertical="center"/>
    </xf>
    <xf numFmtId="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5" fillId="0" borderId="14" xfId="1" applyNumberFormat="1" applyFont="1" applyFill="1" applyBorder="1" applyAlignment="1" applyProtection="1">
      <alignment horizontal="right" vertical="center"/>
    </xf>
    <xf numFmtId="3" fontId="5" fillId="0" borderId="14" xfId="1" applyNumberFormat="1" applyFont="1" applyFill="1" applyBorder="1" applyAlignment="1" applyProtection="1">
      <alignment horizontal="right" vertical="center"/>
    </xf>
    <xf numFmtId="0" fontId="5" fillId="0" borderId="21" xfId="1" applyNumberFormat="1" applyFont="1" applyFill="1" applyBorder="1" applyAlignment="1" applyProtection="1">
      <alignment horizontal="left" vertical="center" indent="1"/>
    </xf>
    <xf numFmtId="0" fontId="5" fillId="0" borderId="20" xfId="1" applyNumberFormat="1" applyFont="1" applyFill="1" applyBorder="1" applyAlignment="1" applyProtection="1">
      <alignment horizontal="left" vertical="center"/>
    </xf>
    <xf numFmtId="0" fontId="5" fillId="0" borderId="3" xfId="1" applyNumberFormat="1" applyFont="1" applyFill="1" applyBorder="1" applyAlignment="1" applyProtection="1">
      <alignment horizontal="left" vertical="center" indent="1"/>
    </xf>
    <xf numFmtId="0" fontId="5" fillId="0" borderId="24" xfId="1" applyNumberFormat="1" applyFont="1" applyFill="1" applyBorder="1" applyAlignment="1" applyProtection="1">
      <alignment horizontal="left" vertical="center" indent="1"/>
    </xf>
    <xf numFmtId="0" fontId="5" fillId="0" borderId="24" xfId="1" applyNumberFormat="1" applyFont="1" applyFill="1" applyBorder="1" applyAlignment="1" applyProtection="1">
      <alignment horizontal="right" vertical="center"/>
    </xf>
    <xf numFmtId="0" fontId="5" fillId="0" borderId="4" xfId="1" applyNumberFormat="1" applyFont="1" applyFill="1" applyBorder="1" applyAlignment="1" applyProtection="1">
      <alignment horizontal="left" vertical="center"/>
    </xf>
    <xf numFmtId="3" fontId="5" fillId="0" borderId="21" xfId="1" applyNumberFormat="1" applyFont="1" applyFill="1" applyBorder="1" applyAlignment="1" applyProtection="1">
      <alignment horizontal="right" vertical="center"/>
    </xf>
    <xf numFmtId="3" fontId="5" fillId="0" borderId="3" xfId="1" applyNumberFormat="1" applyFont="1" applyFill="1" applyBorder="1" applyAlignment="1" applyProtection="1">
      <alignment horizontal="right" vertical="center"/>
    </xf>
    <xf numFmtId="0" fontId="5" fillId="0" borderId="19" xfId="1" applyNumberFormat="1" applyFont="1" applyFill="1" applyBorder="1" applyAlignment="1" applyProtection="1">
      <alignment horizontal="left" vertical="center" indent="1"/>
    </xf>
    <xf numFmtId="0" fontId="5" fillId="0" borderId="15" xfId="1" applyNumberFormat="1" applyFont="1" applyFill="1" applyBorder="1" applyAlignment="1" applyProtection="1">
      <alignment horizontal="left" vertical="center" indent="1"/>
    </xf>
    <xf numFmtId="0" fontId="5" fillId="0" borderId="15" xfId="1" applyNumberFormat="1" applyFont="1" applyFill="1" applyBorder="1" applyAlignment="1" applyProtection="1">
      <alignment horizontal="right" vertical="center"/>
    </xf>
    <xf numFmtId="0" fontId="5" fillId="0" borderId="26" xfId="1" applyNumberFormat="1" applyFont="1" applyFill="1" applyBorder="1" applyAlignment="1" applyProtection="1">
      <alignment horizontal="left" vertical="center"/>
    </xf>
    <xf numFmtId="3" fontId="5" fillId="0" borderId="19" xfId="1" applyNumberFormat="1" applyFont="1" applyFill="1" applyBorder="1" applyAlignment="1" applyProtection="1">
      <alignment horizontal="right" vertical="center"/>
    </xf>
    <xf numFmtId="0" fontId="5" fillId="0" borderId="25" xfId="1" applyNumberFormat="1" applyFont="1" applyFill="1" applyBorder="1" applyAlignment="1" applyProtection="1">
      <alignment horizontal="left" vertical="center" indent="1"/>
    </xf>
    <xf numFmtId="0" fontId="5" fillId="0" borderId="32" xfId="1" applyNumberFormat="1" applyFont="1" applyFill="1" applyBorder="1" applyAlignment="1" applyProtection="1">
      <alignment horizontal="left" vertical="center" indent="1"/>
    </xf>
    <xf numFmtId="0" fontId="5" fillId="0" borderId="33" xfId="1" applyNumberFormat="1" applyFont="1" applyFill="1" applyBorder="1" applyAlignment="1" applyProtection="1">
      <alignment horizontal="left" vertical="center" indent="1"/>
    </xf>
    <xf numFmtId="0" fontId="5" fillId="0" borderId="1" xfId="1" applyNumberFormat="1" applyFont="1" applyFill="1" applyBorder="1" applyAlignment="1" applyProtection="1">
      <alignment horizontal="left" vertical="center" indent="1"/>
    </xf>
    <xf numFmtId="0" fontId="5" fillId="0" borderId="37" xfId="1" applyNumberFormat="1" applyFont="1" applyFill="1" applyBorder="1" applyAlignment="1" applyProtection="1">
      <alignment horizontal="left" vertical="center" indent="1"/>
    </xf>
    <xf numFmtId="0" fontId="5" fillId="0" borderId="37" xfId="1" applyNumberFormat="1" applyFont="1" applyFill="1" applyBorder="1" applyAlignment="1" applyProtection="1">
      <alignment horizontal="right" vertical="center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38" xfId="1" applyNumberFormat="1" applyFont="1" applyFill="1" applyBorder="1" applyAlignment="1" applyProtection="1">
      <alignment horizontal="left" vertical="center" indent="1"/>
    </xf>
    <xf numFmtId="164" fontId="5" fillId="0" borderId="27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5" fillId="0" borderId="39" xfId="1" applyNumberFormat="1" applyFont="1" applyFill="1" applyBorder="1" applyAlignment="1" applyProtection="1">
      <alignment horizontal="left" vertical="center"/>
    </xf>
    <xf numFmtId="0" fontId="5" fillId="0" borderId="36" xfId="1" applyNumberFormat="1" applyFont="1" applyFill="1" applyBorder="1" applyAlignment="1" applyProtection="1">
      <alignment horizontal="left" vertical="center"/>
    </xf>
    <xf numFmtId="3" fontId="5" fillId="0" borderId="1" xfId="1" applyNumberFormat="1" applyFont="1" applyFill="1" applyBorder="1" applyAlignment="1" applyProtection="1">
      <alignment horizontal="right" vertical="center"/>
    </xf>
    <xf numFmtId="0" fontId="5" fillId="0" borderId="35" xfId="1" applyNumberFormat="1" applyFont="1" applyFill="1" applyBorder="1" applyAlignment="1" applyProtection="1">
      <alignment horizontal="left" vertical="center"/>
    </xf>
    <xf numFmtId="4" fontId="5" fillId="0" borderId="1" xfId="1" applyNumberFormat="1" applyFont="1" applyFill="1" applyBorder="1" applyAlignment="1" applyProtection="1">
      <alignment horizontal="right" vertical="center"/>
    </xf>
    <xf numFmtId="4" fontId="5" fillId="0" borderId="21" xfId="1" applyNumberFormat="1" applyFont="1" applyFill="1" applyBorder="1" applyAlignment="1" applyProtection="1">
      <alignment horizontal="right" vertical="center"/>
    </xf>
    <xf numFmtId="4" fontId="5" fillId="0" borderId="3" xfId="1" applyNumberFormat="1" applyFont="1" applyFill="1" applyBorder="1" applyAlignment="1" applyProtection="1">
      <alignment horizontal="right" vertical="center"/>
    </xf>
    <xf numFmtId="165" fontId="5" fillId="0" borderId="21" xfId="1" applyNumberFormat="1" applyFont="1" applyFill="1" applyBorder="1" applyAlignment="1" applyProtection="1">
      <alignment horizontal="right" vertical="center"/>
    </xf>
    <xf numFmtId="165" fontId="5" fillId="0" borderId="3" xfId="1" applyNumberFormat="1" applyFont="1" applyFill="1" applyBorder="1" applyAlignment="1" applyProtection="1">
      <alignment horizontal="right" vertical="center"/>
    </xf>
    <xf numFmtId="164" fontId="5" fillId="0" borderId="40" xfId="1" applyNumberFormat="1" applyFont="1" applyFill="1" applyBorder="1" applyAlignment="1" applyProtection="1">
      <alignment horizontal="center" vertical="center"/>
    </xf>
    <xf numFmtId="164" fontId="5" fillId="0" borderId="43" xfId="1" applyNumberFormat="1" applyFont="1" applyFill="1" applyBorder="1" applyAlignment="1" applyProtection="1">
      <alignment horizontal="center" vertical="center"/>
    </xf>
    <xf numFmtId="164" fontId="5" fillId="0" borderId="42" xfId="1" applyNumberFormat="1" applyFont="1" applyFill="1" applyBorder="1" applyAlignment="1" applyProtection="1">
      <alignment horizontal="center" vertical="center"/>
    </xf>
    <xf numFmtId="0" fontId="7" fillId="3" borderId="0" xfId="2" applyNumberFormat="1" applyFont="1" applyFill="1" applyBorder="1" applyAlignment="1" applyProtection="1">
      <alignment horizontal="left" vertical="top" wrapText="1"/>
    </xf>
    <xf numFmtId="0" fontId="7" fillId="5" borderId="12" xfId="2" applyNumberFormat="1" applyFont="1" applyFill="1" applyBorder="1" applyAlignment="1" applyProtection="1">
      <alignment horizontal="left" vertical="top" wrapText="1"/>
    </xf>
    <xf numFmtId="4" fontId="7" fillId="5" borderId="12" xfId="2" applyNumberFormat="1" applyFont="1" applyFill="1" applyBorder="1" applyAlignment="1" applyProtection="1">
      <alignment horizontal="right" vertical="top" wrapText="1"/>
    </xf>
    <xf numFmtId="0" fontId="7" fillId="5" borderId="12" xfId="2" applyNumberFormat="1" applyFont="1" applyFill="1" applyBorder="1" applyAlignment="1" applyProtection="1">
      <alignment horizontal="right" vertical="top" wrapText="1"/>
    </xf>
    <xf numFmtId="0" fontId="7" fillId="4" borderId="12" xfId="2" applyNumberFormat="1" applyFont="1" applyFill="1" applyBorder="1" applyAlignment="1" applyProtection="1">
      <alignment horizontal="left" vertical="top" wrapText="1"/>
    </xf>
    <xf numFmtId="4" fontId="7" fillId="4" borderId="12" xfId="2" applyNumberFormat="1" applyFont="1" applyFill="1" applyBorder="1" applyAlignment="1" applyProtection="1">
      <alignment horizontal="right" vertical="top" wrapText="1"/>
    </xf>
    <xf numFmtId="0" fontId="7" fillId="4" borderId="12" xfId="2" applyNumberFormat="1" applyFont="1" applyFill="1" applyBorder="1" applyAlignment="1" applyProtection="1">
      <alignment horizontal="right" vertical="top" wrapText="1"/>
    </xf>
    <xf numFmtId="0" fontId="7" fillId="6" borderId="12" xfId="2" applyNumberFormat="1" applyFont="1" applyFill="1" applyBorder="1" applyAlignment="1" applyProtection="1">
      <alignment horizontal="left" vertical="top" wrapText="1"/>
    </xf>
    <xf numFmtId="164" fontId="5" fillId="0" borderId="44" xfId="1" applyNumberFormat="1" applyFont="1" applyFill="1" applyBorder="1" applyAlignment="1" applyProtection="1">
      <alignment horizontal="center" vertical="center"/>
    </xf>
    <xf numFmtId="0" fontId="5" fillId="0" borderId="17" xfId="1" applyNumberFormat="1" applyFont="1" applyFill="1" applyBorder="1" applyAlignment="1" applyProtection="1">
      <alignment horizontal="right" vertical="center"/>
    </xf>
    <xf numFmtId="0" fontId="5" fillId="0" borderId="31" xfId="1" applyNumberFormat="1" applyFont="1" applyFill="1" applyBorder="1" applyAlignment="1" applyProtection="1">
      <alignment horizontal="right" vertical="center"/>
    </xf>
    <xf numFmtId="164" fontId="5" fillId="0" borderId="45" xfId="1" applyNumberFormat="1" applyFont="1" applyFill="1" applyBorder="1" applyAlignment="1" applyProtection="1">
      <alignment horizontal="center" vertical="center"/>
    </xf>
    <xf numFmtId="164" fontId="5" fillId="0" borderId="9" xfId="1" applyNumberFormat="1" applyFont="1" applyFill="1" applyBorder="1" applyAlignment="1" applyProtection="1">
      <alignment horizontal="center" vertical="center"/>
    </xf>
    <xf numFmtId="0" fontId="0" fillId="4" borderId="12" xfId="0" applyFill="1" applyBorder="1" applyAlignment="1">
      <alignment horizontal="left" vertical="top" wrapText="1"/>
    </xf>
    <xf numFmtId="0" fontId="0" fillId="4" borderId="12" xfId="0" applyFill="1" applyBorder="1" applyAlignment="1">
      <alignment horizontal="right" vertical="top" wrapText="1"/>
    </xf>
    <xf numFmtId="4" fontId="0" fillId="4" borderId="12" xfId="0" applyNumberFormat="1" applyFill="1" applyBorder="1" applyAlignment="1">
      <alignment horizontal="right" vertical="top" wrapText="1"/>
    </xf>
    <xf numFmtId="0" fontId="0" fillId="5" borderId="12" xfId="0" applyFill="1" applyBorder="1" applyAlignment="1">
      <alignment horizontal="left" vertical="top" wrapText="1"/>
    </xf>
    <xf numFmtId="0" fontId="0" fillId="5" borderId="12" xfId="0" applyFill="1" applyBorder="1" applyAlignment="1">
      <alignment horizontal="right" vertical="top" wrapText="1"/>
    </xf>
    <xf numFmtId="4" fontId="0" fillId="5" borderId="12" xfId="0" applyNumberFormat="1" applyFill="1" applyBorder="1" applyAlignment="1">
      <alignment horizontal="right" vertical="top" wrapText="1"/>
    </xf>
    <xf numFmtId="49" fontId="0" fillId="0" borderId="13" xfId="0" applyNumberFormat="1" applyBorder="1" applyAlignment="1">
      <alignment vertical="top"/>
    </xf>
    <xf numFmtId="0" fontId="0" fillId="0" borderId="13" xfId="0" applyBorder="1" applyAlignment="1">
      <alignment vertical="top"/>
    </xf>
    <xf numFmtId="4" fontId="0" fillId="0" borderId="13" xfId="0" applyNumberFormat="1" applyBorder="1" applyAlignment="1">
      <alignment vertical="top"/>
    </xf>
    <xf numFmtId="49" fontId="0" fillId="0" borderId="47" xfId="0" applyNumberFormat="1" applyBorder="1" applyAlignment="1">
      <alignment vertical="top"/>
    </xf>
    <xf numFmtId="0" fontId="0" fillId="0" borderId="47" xfId="0" applyBorder="1" applyAlignment="1">
      <alignment vertical="top"/>
    </xf>
    <xf numFmtId="4" fontId="0" fillId="0" borderId="47" xfId="0" applyNumberFormat="1" applyBorder="1" applyAlignment="1">
      <alignment vertical="top"/>
    </xf>
    <xf numFmtId="0" fontId="3" fillId="6" borderId="12" xfId="2" applyNumberFormat="1" applyFont="1" applyFill="1" applyBorder="1" applyAlignment="1" applyProtection="1">
      <alignment horizontal="left" vertical="top" wrapText="1"/>
    </xf>
    <xf numFmtId="0" fontId="10" fillId="0" borderId="48" xfId="0" applyFont="1" applyBorder="1" applyAlignment="1">
      <alignment vertical="top"/>
    </xf>
    <xf numFmtId="0" fontId="10" fillId="0" borderId="49" xfId="0" applyFont="1" applyBorder="1" applyAlignment="1">
      <alignment vertical="top"/>
    </xf>
    <xf numFmtId="0" fontId="3" fillId="4" borderId="12" xfId="2" applyNumberFormat="1" applyFont="1" applyFill="1" applyBorder="1" applyAlignment="1" applyProtection="1">
      <alignment horizontal="left" vertical="top" wrapText="1"/>
    </xf>
    <xf numFmtId="49" fontId="0" fillId="0" borderId="50" xfId="0" applyNumberFormat="1" applyBorder="1" applyAlignment="1">
      <alignment vertical="top"/>
    </xf>
    <xf numFmtId="0" fontId="3" fillId="3" borderId="0" xfId="2" applyNumberFormat="1" applyFont="1" applyFill="1" applyBorder="1" applyAlignment="1" applyProtection="1">
      <alignment horizontal="left" vertical="top" wrapText="1"/>
    </xf>
    <xf numFmtId="49" fontId="0" fillId="0" borderId="15" xfId="0" applyNumberFormat="1" applyBorder="1" applyAlignment="1">
      <alignment vertical="top"/>
    </xf>
    <xf numFmtId="0" fontId="0" fillId="0" borderId="15" xfId="0" applyBorder="1" applyAlignment="1">
      <alignment vertical="top"/>
    </xf>
    <xf numFmtId="4" fontId="0" fillId="0" borderId="15" xfId="0" applyNumberFormat="1" applyBorder="1" applyAlignment="1">
      <alignment vertical="top"/>
    </xf>
    <xf numFmtId="49" fontId="0" fillId="0" borderId="51" xfId="0" applyNumberFormat="1" applyBorder="1" applyAlignment="1">
      <alignment vertical="top"/>
    </xf>
    <xf numFmtId="164" fontId="5" fillId="0" borderId="52" xfId="1" applyNumberFormat="1" applyFont="1" applyFill="1" applyBorder="1" applyAlignment="1" applyProtection="1">
      <alignment horizontal="center" vertical="center"/>
    </xf>
    <xf numFmtId="0" fontId="5" fillId="0" borderId="53" xfId="1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164" fontId="5" fillId="0" borderId="54" xfId="1" applyNumberFormat="1" applyFont="1" applyFill="1" applyBorder="1" applyAlignment="1" applyProtection="1">
      <alignment horizontal="center" vertical="center"/>
    </xf>
    <xf numFmtId="4" fontId="10" fillId="0" borderId="48" xfId="0" applyNumberFormat="1" applyFont="1" applyBorder="1" applyAlignment="1">
      <alignment vertical="top"/>
    </xf>
    <xf numFmtId="4" fontId="0" fillId="0" borderId="0" xfId="0" applyNumberFormat="1"/>
    <xf numFmtId="165" fontId="5" fillId="0" borderId="19" xfId="1" applyNumberFormat="1" applyFont="1" applyFill="1" applyBorder="1" applyAlignment="1" applyProtection="1">
      <alignment horizontal="right" vertical="center"/>
    </xf>
    <xf numFmtId="0" fontId="5" fillId="0" borderId="16" xfId="1" applyNumberFormat="1" applyFont="1" applyFill="1" applyBorder="1" applyAlignment="1" applyProtection="1">
      <alignment horizontal="right" vertical="center"/>
    </xf>
    <xf numFmtId="4" fontId="5" fillId="0" borderId="0" xfId="1" applyNumberFormat="1" applyFont="1" applyFill="1" applyBorder="1" applyAlignment="1" applyProtection="1">
      <alignment horizontal="right" vertical="center"/>
    </xf>
    <xf numFmtId="49" fontId="0" fillId="0" borderId="0" xfId="0" applyNumberFormat="1" applyAlignment="1">
      <alignment vertical="top"/>
    </xf>
    <xf numFmtId="0" fontId="5" fillId="0" borderId="29" xfId="1" applyNumberFormat="1" applyFont="1" applyFill="1" applyBorder="1" applyAlignment="1" applyProtection="1">
      <alignment horizontal="left" vertical="center" indent="1"/>
    </xf>
    <xf numFmtId="4" fontId="4" fillId="0" borderId="0" xfId="1" applyNumberFormat="1" applyFont="1" applyFill="1" applyBorder="1" applyAlignment="1" applyProtection="1">
      <alignment horizontal="right" vertical="center"/>
    </xf>
    <xf numFmtId="164" fontId="5" fillId="0" borderId="46" xfId="1" applyNumberFormat="1" applyFont="1" applyFill="1" applyBorder="1" applyAlignment="1" applyProtection="1">
      <alignment horizontal="center" vertical="center"/>
    </xf>
    <xf numFmtId="0" fontId="5" fillId="0" borderId="27" xfId="1" applyNumberFormat="1" applyFont="1" applyFill="1" applyBorder="1" applyAlignment="1" applyProtection="1">
      <alignment horizontal="right" vertical="center"/>
    </xf>
    <xf numFmtId="0" fontId="5" fillId="0" borderId="28" xfId="1" applyNumberFormat="1" applyFont="1" applyFill="1" applyBorder="1" applyAlignment="1" applyProtection="1">
      <alignment horizontal="left" vertical="center" indent="1"/>
    </xf>
    <xf numFmtId="165" fontId="4" fillId="0" borderId="0" xfId="1" applyNumberFormat="1" applyFont="1" applyFill="1" applyBorder="1" applyAlignment="1" applyProtection="1">
      <alignment horizontal="right" vertical="center"/>
    </xf>
    <xf numFmtId="0" fontId="5" fillId="0" borderId="54" xfId="1" applyNumberFormat="1" applyFont="1" applyFill="1" applyBorder="1" applyAlignment="1" applyProtection="1">
      <alignment horizontal="left" vertical="center" indent="1"/>
    </xf>
    <xf numFmtId="0" fontId="5" fillId="0" borderId="54" xfId="1" applyNumberFormat="1" applyFont="1" applyFill="1" applyBorder="1" applyAlignment="1" applyProtection="1">
      <alignment horizontal="right" vertical="center"/>
    </xf>
    <xf numFmtId="0" fontId="5" fillId="0" borderId="54" xfId="1" applyNumberFormat="1" applyFont="1" applyFill="1" applyBorder="1" applyAlignment="1" applyProtection="1">
      <alignment horizontal="left" vertical="center"/>
    </xf>
    <xf numFmtId="3" fontId="5" fillId="0" borderId="54" xfId="1" applyNumberFormat="1" applyFont="1" applyFill="1" applyBorder="1" applyAlignment="1" applyProtection="1">
      <alignment horizontal="right" vertical="center"/>
    </xf>
    <xf numFmtId="0" fontId="3" fillId="4" borderId="57" xfId="2" applyNumberFormat="1" applyFont="1" applyFill="1" applyBorder="1" applyAlignment="1" applyProtection="1">
      <alignment horizontal="left" vertical="top" wrapText="1"/>
    </xf>
    <xf numFmtId="49" fontId="0" fillId="0" borderId="56" xfId="0" applyNumberFormat="1" applyBorder="1" applyAlignment="1">
      <alignment vertical="top"/>
    </xf>
    <xf numFmtId="0" fontId="0" fillId="0" borderId="56" xfId="0" applyBorder="1" applyAlignment="1">
      <alignment vertical="top"/>
    </xf>
    <xf numFmtId="4" fontId="0" fillId="0" borderId="56" xfId="0" applyNumberFormat="1" applyBorder="1" applyAlignment="1">
      <alignment vertical="top"/>
    </xf>
    <xf numFmtId="49" fontId="0" fillId="0" borderId="58" xfId="0" applyNumberFormat="1" applyBorder="1" applyAlignment="1">
      <alignment vertical="top"/>
    </xf>
    <xf numFmtId="0" fontId="0" fillId="0" borderId="13" xfId="0" applyBorder="1"/>
    <xf numFmtId="164" fontId="5" fillId="0" borderId="16" xfId="1" applyNumberFormat="1" applyFont="1" applyFill="1" applyBorder="1" applyAlignment="1" applyProtection="1">
      <alignment horizontal="center" vertical="center"/>
    </xf>
    <xf numFmtId="4" fontId="5" fillId="0" borderId="19" xfId="1" applyNumberFormat="1" applyFont="1" applyFill="1" applyBorder="1" applyAlignment="1" applyProtection="1">
      <alignment horizontal="right" vertical="center"/>
    </xf>
    <xf numFmtId="0" fontId="0" fillId="0" borderId="56" xfId="0" applyBorder="1"/>
    <xf numFmtId="0" fontId="3" fillId="4" borderId="13" xfId="2" applyNumberFormat="1" applyFont="1" applyFill="1" applyBorder="1" applyAlignment="1" applyProtection="1">
      <alignment horizontal="left" vertical="top" wrapText="1"/>
    </xf>
    <xf numFmtId="0" fontId="4" fillId="7" borderId="0" xfId="1" applyNumberFormat="1" applyFont="1" applyFill="1" applyBorder="1" applyAlignment="1" applyProtection="1">
      <alignment vertical="center"/>
    </xf>
    <xf numFmtId="0" fontId="5" fillId="7" borderId="21" xfId="1" applyNumberFormat="1" applyFont="1" applyFill="1" applyBorder="1" applyAlignment="1" applyProtection="1">
      <alignment horizontal="left" vertical="center" indent="1"/>
    </xf>
    <xf numFmtId="0" fontId="5" fillId="7" borderId="13" xfId="1" applyNumberFormat="1" applyFont="1" applyFill="1" applyBorder="1" applyAlignment="1" applyProtection="1">
      <alignment horizontal="left" vertical="center" indent="1"/>
    </xf>
    <xf numFmtId="0" fontId="5" fillId="7" borderId="19" xfId="1" applyNumberFormat="1" applyFont="1" applyFill="1" applyBorder="1" applyAlignment="1" applyProtection="1">
      <alignment horizontal="left" vertical="center" indent="1"/>
    </xf>
    <xf numFmtId="0" fontId="5" fillId="7" borderId="15" xfId="1" applyNumberFormat="1" applyFont="1" applyFill="1" applyBorder="1" applyAlignment="1" applyProtection="1">
      <alignment horizontal="left" vertical="center" indent="1"/>
    </xf>
    <xf numFmtId="0" fontId="13" fillId="0" borderId="0" xfId="0" applyFont="1" applyAlignment="1" applyProtection="1">
      <alignment horizontal="left" vertical="center"/>
      <protection locked="0"/>
    </xf>
    <xf numFmtId="0" fontId="4" fillId="7" borderId="0" xfId="1" applyNumberFormat="1" applyFont="1" applyFill="1" applyBorder="1" applyAlignment="1" applyProtection="1">
      <alignment horizontal="left" vertical="center" indent="1"/>
    </xf>
    <xf numFmtId="0" fontId="5" fillId="7" borderId="1" xfId="1" applyNumberFormat="1" applyFont="1" applyFill="1" applyBorder="1" applyAlignment="1" applyProtection="1">
      <alignment horizontal="left" vertical="center" indent="1"/>
    </xf>
    <xf numFmtId="0" fontId="5" fillId="7" borderId="37" xfId="1" applyNumberFormat="1" applyFont="1" applyFill="1" applyBorder="1" applyAlignment="1" applyProtection="1">
      <alignment horizontal="left" vertical="center" indent="1"/>
    </xf>
    <xf numFmtId="0" fontId="4" fillId="7" borderId="57" xfId="1" applyNumberFormat="1" applyFont="1" applyFill="1" applyBorder="1" applyAlignment="1" applyProtection="1">
      <alignment horizontal="left" vertical="center" indent="1"/>
    </xf>
    <xf numFmtId="0" fontId="5" fillId="7" borderId="32" xfId="1" applyNumberFormat="1" applyFont="1" applyFill="1" applyBorder="1" applyAlignment="1" applyProtection="1">
      <alignment horizontal="left" vertical="center" indent="1"/>
    </xf>
    <xf numFmtId="164" fontId="5" fillId="0" borderId="59" xfId="1" applyNumberFormat="1" applyFont="1" applyFill="1" applyBorder="1" applyAlignment="1" applyProtection="1">
      <alignment horizontal="center" vertical="center"/>
    </xf>
    <xf numFmtId="165" fontId="5" fillId="0" borderId="1" xfId="1" applyNumberFormat="1" applyFont="1" applyFill="1" applyBorder="1" applyAlignment="1" applyProtection="1">
      <alignment horizontal="right" vertical="center"/>
    </xf>
    <xf numFmtId="164" fontId="5" fillId="0" borderId="34" xfId="1" applyNumberFormat="1" applyFont="1" applyFill="1" applyBorder="1" applyAlignment="1" applyProtection="1">
      <alignment horizontal="center" vertical="center"/>
    </xf>
    <xf numFmtId="0" fontId="3" fillId="8" borderId="13" xfId="2" applyNumberFormat="1" applyFont="1" applyFill="1" applyBorder="1" applyAlignment="1" applyProtection="1">
      <alignment horizontal="left" vertical="top" wrapText="1"/>
    </xf>
    <xf numFmtId="4" fontId="0" fillId="0" borderId="13" xfId="0" applyNumberFormat="1" applyBorder="1"/>
    <xf numFmtId="0" fontId="6" fillId="0" borderId="41" xfId="1" applyNumberFormat="1" applyFont="1" applyFill="1" applyBorder="1" applyAlignment="1" applyProtection="1">
      <alignment horizontal="center" vertical="center" wrapText="1"/>
    </xf>
    <xf numFmtId="0" fontId="6" fillId="0" borderId="46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right" vertical="center"/>
    </xf>
    <xf numFmtId="0" fontId="6" fillId="0" borderId="42" xfId="1" applyNumberFormat="1" applyFont="1" applyFill="1" applyBorder="1" applyAlignment="1" applyProtection="1">
      <alignment horizontal="center" vertical="center" wrapText="1"/>
    </xf>
    <xf numFmtId="0" fontId="6" fillId="0" borderId="18" xfId="1" applyNumberFormat="1" applyFont="1" applyFill="1" applyBorder="1" applyAlignment="1" applyProtection="1">
      <alignment horizontal="left" vertical="center" indent="1"/>
    </xf>
    <xf numFmtId="0" fontId="6" fillId="0" borderId="28" xfId="1" applyNumberFormat="1" applyFont="1" applyFill="1" applyBorder="1" applyAlignment="1" applyProtection="1">
      <alignment horizontal="left" vertical="center" indent="1"/>
    </xf>
    <xf numFmtId="0" fontId="6" fillId="0" borderId="22" xfId="1" applyNumberFormat="1" applyFont="1" applyFill="1" applyBorder="1" applyAlignment="1" applyProtection="1">
      <alignment horizontal="left" vertical="center" indent="1"/>
    </xf>
    <xf numFmtId="0" fontId="6" fillId="0" borderId="29" xfId="1" applyNumberFormat="1" applyFont="1" applyFill="1" applyBorder="1" applyAlignment="1" applyProtection="1">
      <alignment horizontal="left" vertical="center" indent="1"/>
    </xf>
    <xf numFmtId="0" fontId="6" fillId="0" borderId="23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30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3" fontId="6" fillId="0" borderId="6" xfId="1" applyNumberFormat="1" applyFont="1" applyFill="1" applyBorder="1" applyAlignment="1" applyProtection="1">
      <alignment horizontal="center" vertical="center"/>
    </xf>
    <xf numFmtId="3" fontId="6" fillId="0" borderId="7" xfId="1" applyNumberFormat="1" applyFont="1" applyFill="1" applyBorder="1" applyAlignment="1" applyProtection="1">
      <alignment horizontal="center" vertical="center"/>
    </xf>
    <xf numFmtId="3" fontId="6" fillId="0" borderId="8" xfId="1" applyNumberFormat="1" applyFont="1" applyFill="1" applyBorder="1" applyAlignment="1" applyProtection="1">
      <alignment horizontal="center" vertical="center"/>
    </xf>
    <xf numFmtId="3" fontId="6" fillId="0" borderId="9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left" vertical="center" indent="1"/>
    </xf>
    <xf numFmtId="0" fontId="6" fillId="0" borderId="37" xfId="1" applyNumberFormat="1" applyFont="1" applyFill="1" applyBorder="1" applyAlignment="1" applyProtection="1">
      <alignment horizontal="left" vertical="center" indent="1"/>
    </xf>
    <xf numFmtId="0" fontId="6" fillId="0" borderId="35" xfId="1" applyNumberFormat="1" applyFont="1" applyFill="1" applyBorder="1" applyAlignment="1" applyProtection="1">
      <alignment horizontal="center" vertical="center"/>
    </xf>
    <xf numFmtId="0" fontId="6" fillId="0" borderId="45" xfId="1" applyNumberFormat="1" applyFont="1" applyFill="1" applyBorder="1" applyAlignment="1" applyProtection="1">
      <alignment horizontal="center" vertical="center"/>
    </xf>
    <xf numFmtId="3" fontId="6" fillId="0" borderId="38" xfId="1" applyNumberFormat="1" applyFont="1" applyFill="1" applyBorder="1" applyAlignment="1" applyProtection="1">
      <alignment horizontal="center" vertical="center"/>
    </xf>
    <xf numFmtId="3" fontId="6" fillId="0" borderId="45" xfId="1" applyNumberFormat="1" applyFont="1" applyFill="1" applyBorder="1" applyAlignment="1" applyProtection="1">
      <alignment horizontal="center" vertical="center"/>
    </xf>
    <xf numFmtId="0" fontId="12" fillId="0" borderId="11" xfId="1" applyNumberFormat="1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right" vertical="center"/>
      <protection locked="0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4" fillId="0" borderId="11" xfId="1" applyNumberFormat="1" applyFont="1" applyFill="1" applyBorder="1" applyAlignment="1" applyProtection="1">
      <alignment horizontal="center" vertical="center"/>
    </xf>
    <xf numFmtId="0" fontId="6" fillId="0" borderId="42" xfId="1" applyNumberFormat="1" applyFont="1" applyFill="1" applyBorder="1" applyAlignment="1" applyProtection="1">
      <alignment horizontal="left" vertical="center" indent="1"/>
    </xf>
    <xf numFmtId="0" fontId="6" fillId="0" borderId="46" xfId="1" applyNumberFormat="1" applyFont="1" applyFill="1" applyBorder="1" applyAlignment="1" applyProtection="1">
      <alignment horizontal="left" vertical="center" indent="1"/>
    </xf>
    <xf numFmtId="0" fontId="6" fillId="0" borderId="55" xfId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14" fillId="0" borderId="11" xfId="1" applyNumberFormat="1" applyFont="1" applyFill="1" applyBorder="1" applyAlignment="1" applyProtection="1">
      <alignment horizontal="center" vertical="center"/>
    </xf>
  </cellXfs>
  <cellStyles count="3">
    <cellStyle name="Normální" xfId="0" builtinId="0"/>
    <cellStyle name="Normální 2" xfId="1" xr:uid="{71DA0482-D0B4-439D-B0DB-78617A8DAE2C}"/>
    <cellStyle name="Normální 3" xfId="2" xr:uid="{42CE6757-3950-4DFB-9D5C-8EC05D4C45A5}"/>
  </cellStyles>
  <dxfs count="0"/>
  <tableStyles count="0" defaultTableStyle="TableStyleMedium2" defaultPivotStyle="PivotStyleLight16"/>
  <colors>
    <mruColors>
      <color rgb="FFFFD5D5"/>
      <color rgb="FFFF0000"/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51613-4FC4-4108-880A-188421194534}">
  <sheetPr codeName="List4"/>
  <dimension ref="A1:I547"/>
  <sheetViews>
    <sheetView tabSelected="1" zoomScaleNormal="100" workbookViewId="0">
      <pane ySplit="6" topLeftCell="A7" activePane="bottomLeft" state="frozen"/>
      <selection activeCell="D19" sqref="D19:E20"/>
      <selection pane="bottomLeft" activeCell="G4" sqref="G4:H4"/>
    </sheetView>
  </sheetViews>
  <sheetFormatPr defaultColWidth="9.109375" defaultRowHeight="14.4" x14ac:dyDescent="0.3"/>
  <cols>
    <col min="1" max="1" width="19.44140625" style="2" bestFit="1" customWidth="1"/>
    <col min="2" max="2" width="74.109375" style="2" bestFit="1" customWidth="1"/>
    <col min="3" max="3" width="16" style="9" customWidth="1"/>
    <col min="4" max="4" width="10" style="3" customWidth="1"/>
    <col min="5" max="5" width="15" style="26" customWidth="1"/>
    <col min="6" max="6" width="8.44140625" style="3" customWidth="1"/>
    <col min="7" max="8" width="22.5546875" customWidth="1"/>
  </cols>
  <sheetData>
    <row r="1" spans="1:9" ht="15" thickBot="1" x14ac:dyDescent="0.35"/>
    <row r="2" spans="1:9" ht="51.6" x14ac:dyDescent="0.3">
      <c r="A2" s="174" t="s">
        <v>3258</v>
      </c>
      <c r="B2" s="175"/>
      <c r="C2" s="175"/>
      <c r="D2" s="175"/>
      <c r="E2" s="175"/>
      <c r="F2" s="175"/>
      <c r="G2" s="175"/>
      <c r="H2" s="175"/>
      <c r="I2" s="52"/>
    </row>
    <row r="3" spans="1:9" ht="16.8" customHeight="1" x14ac:dyDescent="0.3">
      <c r="A3" s="102"/>
      <c r="B3" s="102"/>
      <c r="C3" s="102"/>
      <c r="D3" s="102"/>
      <c r="E3" s="102"/>
      <c r="F3" s="176" t="s">
        <v>3335</v>
      </c>
      <c r="G3" s="176"/>
      <c r="H3" s="176"/>
      <c r="I3" s="52"/>
    </row>
    <row r="4" spans="1:9" s="1" customFormat="1" ht="18.600000000000001" thickBot="1" x14ac:dyDescent="0.35">
      <c r="A4" s="130" t="s">
        <v>3311</v>
      </c>
      <c r="B4" s="10"/>
      <c r="C4" s="17"/>
      <c r="D4" s="16"/>
      <c r="E4" s="111"/>
      <c r="F4" s="16"/>
      <c r="G4" s="182" t="s">
        <v>3399</v>
      </c>
      <c r="H4" s="182"/>
    </row>
    <row r="5" spans="1:9" s="1" customFormat="1" ht="24.6" customHeight="1" x14ac:dyDescent="0.3">
      <c r="A5" s="150" t="s">
        <v>0</v>
      </c>
      <c r="B5" s="152" t="s">
        <v>1</v>
      </c>
      <c r="C5" s="154" t="s">
        <v>1547</v>
      </c>
      <c r="D5" s="155"/>
      <c r="E5" s="158" t="s">
        <v>1548</v>
      </c>
      <c r="F5" s="159"/>
      <c r="G5" s="146" t="s">
        <v>3256</v>
      </c>
      <c r="H5" s="172" t="s">
        <v>3257</v>
      </c>
    </row>
    <row r="6" spans="1:9" s="1" customFormat="1" ht="24.6" customHeight="1" thickBot="1" x14ac:dyDescent="0.35">
      <c r="A6" s="151"/>
      <c r="B6" s="153"/>
      <c r="C6" s="156"/>
      <c r="D6" s="157"/>
      <c r="E6" s="160"/>
      <c r="F6" s="161"/>
      <c r="G6" s="147"/>
      <c r="H6" s="173"/>
    </row>
    <row r="7" spans="1:9" ht="17.399999999999999" x14ac:dyDescent="0.3">
      <c r="A7" s="137" t="s">
        <v>3081</v>
      </c>
      <c r="B7" s="138" t="str">
        <f>VLOOKUP(A7&amp;E7,Ceník!$A$2:$G$1345,3,FALSE)</f>
        <v>svislý úchytový profil - hliník broušený 4500 mm</v>
      </c>
      <c r="C7" s="48">
        <v>4.5</v>
      </c>
      <c r="D7" s="56" t="s">
        <v>5</v>
      </c>
      <c r="E7" s="57">
        <v>2.25</v>
      </c>
      <c r="F7" s="49" t="s">
        <v>5</v>
      </c>
      <c r="G7" s="64">
        <f>VLOOKUP(A7&amp;E7,Ceník!$A$2:$G$1345,7,FALSE)</f>
        <v>465</v>
      </c>
      <c r="H7" s="76">
        <v>562.65</v>
      </c>
    </row>
    <row r="8" spans="1:9" ht="17.399999999999999" x14ac:dyDescent="0.3">
      <c r="A8" s="131" t="s">
        <v>3081</v>
      </c>
      <c r="B8" s="134" t="str">
        <f>VLOOKUP(A8&amp;E8,Ceník!$A$2:$G$1345,3,FALSE)</f>
        <v>svislý úchytový profil - hliník broušený 4500 mm</v>
      </c>
      <c r="C8" s="21">
        <v>4.5</v>
      </c>
      <c r="D8" s="53" t="s">
        <v>5</v>
      </c>
      <c r="E8" s="58">
        <v>4.5</v>
      </c>
      <c r="F8" s="31" t="s">
        <v>5</v>
      </c>
      <c r="G8" s="62">
        <f>VLOOKUP(A8&amp;E8,Ceník!$A$2:$G$1345,7,FALSE)</f>
        <v>423</v>
      </c>
      <c r="H8" s="63">
        <v>511.83</v>
      </c>
    </row>
    <row r="9" spans="1:9" ht="17.399999999999999" x14ac:dyDescent="0.3">
      <c r="A9" s="131" t="s">
        <v>3086</v>
      </c>
      <c r="B9" s="134" t="str">
        <f>VLOOKUP(A9&amp;E9,Ceník!$A$2:$G$1345,3,FALSE)</f>
        <v>svislý úchytový profil - dýha dub 2700 mm</v>
      </c>
      <c r="C9" s="21">
        <v>2.7</v>
      </c>
      <c r="D9" s="53" t="s">
        <v>5</v>
      </c>
      <c r="E9" s="58">
        <v>2.7</v>
      </c>
      <c r="F9" s="31" t="s">
        <v>5</v>
      </c>
      <c r="G9" s="62">
        <f>VLOOKUP(A9&amp;E9,Ceník!$A$2:$G$1345,7,FALSE)</f>
        <v>845</v>
      </c>
      <c r="H9" s="63">
        <v>1022.4499999999999</v>
      </c>
    </row>
    <row r="10" spans="1:9" ht="17.399999999999999" x14ac:dyDescent="0.3">
      <c r="A10" s="140" t="s">
        <v>3083</v>
      </c>
      <c r="B10" s="134" t="str">
        <f>VLOOKUP(A10&amp;E10,Ceník!$A$2:$G$1345,3,FALSE)</f>
        <v>svislý úchytový profil - hliník broušený 4500 mm</v>
      </c>
      <c r="C10" s="21">
        <v>4.5</v>
      </c>
      <c r="D10" s="53" t="s">
        <v>5</v>
      </c>
      <c r="E10" s="58">
        <v>2.25</v>
      </c>
      <c r="F10" s="31" t="s">
        <v>5</v>
      </c>
      <c r="G10" s="62">
        <f>VLOOKUP(A10&amp;E10,Ceník!$A$2:$G$1345,7,FALSE)</f>
        <v>358</v>
      </c>
      <c r="H10" s="63">
        <v>433.18</v>
      </c>
    </row>
    <row r="11" spans="1:9" ht="17.399999999999999" x14ac:dyDescent="0.3">
      <c r="A11" s="140" t="s">
        <v>3083</v>
      </c>
      <c r="B11" s="134" t="str">
        <f>VLOOKUP(A11&amp;E11,Ceník!$A$2:$G$1345,3,FALSE)</f>
        <v>svislý úchytový profil - hliník broušený 4500 mm</v>
      </c>
      <c r="C11" s="21">
        <v>4.5</v>
      </c>
      <c r="D11" s="53" t="s">
        <v>5</v>
      </c>
      <c r="E11" s="58">
        <v>4.5</v>
      </c>
      <c r="F11" s="31" t="s">
        <v>5</v>
      </c>
      <c r="G11" s="62">
        <f>VLOOKUP(A11&amp;E11,Ceník!$A$2:$G$1345,7,FALSE)</f>
        <v>325</v>
      </c>
      <c r="H11" s="63">
        <v>393.25</v>
      </c>
    </row>
    <row r="12" spans="1:9" ht="17.399999999999999" x14ac:dyDescent="0.3">
      <c r="A12" s="131" t="s">
        <v>3088</v>
      </c>
      <c r="B12" s="134" t="str">
        <f>VLOOKUP(A12&amp;E12,Ceník!$A$2:$G$1345,3,FALSE)</f>
        <v>svislý úchytový profil - dýha dub 2700 mm</v>
      </c>
      <c r="C12" s="21">
        <v>2.7</v>
      </c>
      <c r="D12" s="53" t="s">
        <v>5</v>
      </c>
      <c r="E12" s="58">
        <v>2.7</v>
      </c>
      <c r="F12" s="31" t="s">
        <v>5</v>
      </c>
      <c r="G12" s="62">
        <f>VLOOKUP(A12&amp;E12,Ceník!$A$2:$G$1345,7,FALSE)</f>
        <v>776</v>
      </c>
      <c r="H12" s="63">
        <v>938.95999999999992</v>
      </c>
    </row>
    <row r="13" spans="1:9" s="5" customFormat="1" ht="20.100000000000001" customHeight="1" x14ac:dyDescent="0.3">
      <c r="A13" s="38" t="s">
        <v>2876</v>
      </c>
      <c r="B13" s="39" t="str">
        <f>VLOOKUP(A13&amp;E13,Ceník!$A$2:$G$1345,3,FALSE)</f>
        <v>úchyt.profil "L" pod pracovní desku - černá mat</v>
      </c>
      <c r="C13" s="40">
        <v>4.0999999999999996</v>
      </c>
      <c r="D13" s="101" t="s">
        <v>5</v>
      </c>
      <c r="E13" s="127">
        <v>0.1</v>
      </c>
      <c r="F13" s="41" t="s">
        <v>5</v>
      </c>
      <c r="G13" s="62">
        <f>VLOOKUP(A13&amp;E13,Ceník!$A$2:$G$1345,7,FALSE)</f>
        <v>328</v>
      </c>
      <c r="H13" s="63">
        <f>SUM(G13)*1.21</f>
        <v>396.88</v>
      </c>
    </row>
    <row r="14" spans="1:9" s="5" customFormat="1" ht="20.100000000000001" customHeight="1" x14ac:dyDescent="0.3">
      <c r="A14" s="38" t="s">
        <v>2876</v>
      </c>
      <c r="B14" s="39" t="str">
        <f>VLOOKUP(A14&amp;E14,Ceník!$A$2:$G$1345,3,FALSE)</f>
        <v>úchyt.profil "L" pod pracovní desku - černá mat</v>
      </c>
      <c r="C14" s="21">
        <v>4.0999999999999996</v>
      </c>
      <c r="D14" s="53" t="s">
        <v>5</v>
      </c>
      <c r="E14" s="58">
        <v>2.0499999999999998</v>
      </c>
      <c r="F14" s="31" t="s">
        <v>5</v>
      </c>
      <c r="G14" s="62">
        <f>VLOOKUP(A14&amp;E14,Ceník!$A$2:$G$1345,7,FALSE)</f>
        <v>277</v>
      </c>
      <c r="H14" s="63">
        <f t="shared" ref="H14:H77" si="0">SUM(G14)*1.21</f>
        <v>335.17</v>
      </c>
    </row>
    <row r="15" spans="1:9" s="5" customFormat="1" ht="20.100000000000001" customHeight="1" x14ac:dyDescent="0.3">
      <c r="A15" s="30" t="s">
        <v>2876</v>
      </c>
      <c r="B15" s="39" t="str">
        <f>VLOOKUP(A15&amp;E15,Ceník!$A$2:$G$1345,3,FALSE)</f>
        <v>úchyt.profil "L" pod pracovní desku - černá mat</v>
      </c>
      <c r="C15" s="21">
        <v>4.0999999999999996</v>
      </c>
      <c r="D15" s="53" t="s">
        <v>5</v>
      </c>
      <c r="E15" s="58">
        <v>4.0999999999999996</v>
      </c>
      <c r="F15" s="31" t="s">
        <v>5</v>
      </c>
      <c r="G15" s="62">
        <f>VLOOKUP(A15&amp;E15,Ceník!$A$2:$G$1345,7,FALSE)</f>
        <v>252</v>
      </c>
      <c r="H15" s="63">
        <f t="shared" si="0"/>
        <v>304.92</v>
      </c>
    </row>
    <row r="16" spans="1:9" s="5" customFormat="1" ht="20.100000000000001" customHeight="1" x14ac:dyDescent="0.3">
      <c r="A16" s="30" t="s">
        <v>2876</v>
      </c>
      <c r="B16" s="39" t="str">
        <f>VLOOKUP(A16&amp;E16,Ceník!$A$2:$G$1345,3,FALSE)</f>
        <v>úchyt.profil "L" pod pracovní desku - černá mat</v>
      </c>
      <c r="C16" s="21">
        <v>4.0999999999999996</v>
      </c>
      <c r="D16" s="53" t="s">
        <v>5</v>
      </c>
      <c r="E16" s="58">
        <v>65.599999999999994</v>
      </c>
      <c r="F16" s="31" t="s">
        <v>5</v>
      </c>
      <c r="G16" s="62">
        <f>VLOOKUP(A16&amp;E16,Ceník!$A$2:$G$1345,7,FALSE)</f>
        <v>242</v>
      </c>
      <c r="H16" s="63">
        <f t="shared" si="0"/>
        <v>292.82</v>
      </c>
    </row>
    <row r="17" spans="1:8" s="5" customFormat="1" ht="20.100000000000001" customHeight="1" x14ac:dyDescent="0.3">
      <c r="A17" s="30" t="s">
        <v>2877</v>
      </c>
      <c r="B17" s="39" t="str">
        <f>VLOOKUP(A17&amp;E17,Ceník!$A$2:$G$1345,3,FALSE)</f>
        <v>úchyt.profil "L" pod pracovní desku - bílá lesk</v>
      </c>
      <c r="C17" s="21">
        <v>4.0999999999999996</v>
      </c>
      <c r="D17" s="53" t="s">
        <v>5</v>
      </c>
      <c r="E17" s="58">
        <v>0.1</v>
      </c>
      <c r="F17" s="31" t="s">
        <v>5</v>
      </c>
      <c r="G17" s="62">
        <f>VLOOKUP(A17&amp;E17,Ceník!$A$2:$G$1345,7,FALSE)</f>
        <v>328</v>
      </c>
      <c r="H17" s="63">
        <f t="shared" si="0"/>
        <v>396.88</v>
      </c>
    </row>
    <row r="18" spans="1:8" s="5" customFormat="1" ht="20.100000000000001" customHeight="1" x14ac:dyDescent="0.3">
      <c r="A18" s="30" t="s">
        <v>2877</v>
      </c>
      <c r="B18" s="39" t="str">
        <f>VLOOKUP(A18&amp;E18,Ceník!$A$2:$G$1345,3,FALSE)</f>
        <v>úchyt.profil "L" pod pracovní desku - bílá lesk</v>
      </c>
      <c r="C18" s="21">
        <v>4.0999999999999996</v>
      </c>
      <c r="D18" s="53" t="s">
        <v>5</v>
      </c>
      <c r="E18" s="58">
        <v>2.0499999999999998</v>
      </c>
      <c r="F18" s="31" t="s">
        <v>5</v>
      </c>
      <c r="G18" s="62">
        <f>VLOOKUP(A18&amp;E18,Ceník!$A$2:$G$1345,7,FALSE)</f>
        <v>277</v>
      </c>
      <c r="H18" s="63">
        <f t="shared" si="0"/>
        <v>335.17</v>
      </c>
    </row>
    <row r="19" spans="1:8" s="5" customFormat="1" ht="20.100000000000001" customHeight="1" x14ac:dyDescent="0.3">
      <c r="A19" s="30" t="s">
        <v>2877</v>
      </c>
      <c r="B19" s="39" t="str">
        <f>VLOOKUP(A19&amp;E19,Ceník!$A$2:$G$1345,3,FALSE)</f>
        <v>úchyt.profil "L" pod pracovní desku - bílá lesk</v>
      </c>
      <c r="C19" s="21">
        <v>4.0999999999999996</v>
      </c>
      <c r="D19" s="53" t="s">
        <v>5</v>
      </c>
      <c r="E19" s="58">
        <v>4.0999999999999996</v>
      </c>
      <c r="F19" s="31" t="s">
        <v>5</v>
      </c>
      <c r="G19" s="62">
        <f>VLOOKUP(A19&amp;E19,Ceník!$A$2:$G$1345,7,FALSE)</f>
        <v>252</v>
      </c>
      <c r="H19" s="63">
        <f t="shared" si="0"/>
        <v>304.92</v>
      </c>
    </row>
    <row r="20" spans="1:8" s="5" customFormat="1" ht="20.100000000000001" customHeight="1" x14ac:dyDescent="0.3">
      <c r="A20" s="30" t="s">
        <v>2877</v>
      </c>
      <c r="B20" s="39" t="str">
        <f>VLOOKUP(A20&amp;E20,Ceník!$A$2:$G$1345,3,FALSE)</f>
        <v>úchyt.profil "L" pod pracovní desku - bílá lesk</v>
      </c>
      <c r="C20" s="21">
        <v>4.0999999999999996</v>
      </c>
      <c r="D20" s="53" t="s">
        <v>5</v>
      </c>
      <c r="E20" s="58">
        <v>65.599999999999994</v>
      </c>
      <c r="F20" s="31" t="s">
        <v>5</v>
      </c>
      <c r="G20" s="62">
        <f>VLOOKUP(A20&amp;E20,Ceník!$A$2:$G$1345,7,FALSE)</f>
        <v>242</v>
      </c>
      <c r="H20" s="63">
        <f t="shared" si="0"/>
        <v>292.82</v>
      </c>
    </row>
    <row r="21" spans="1:8" ht="17.399999999999999" x14ac:dyDescent="0.3">
      <c r="A21" s="30" t="s">
        <v>2881</v>
      </c>
      <c r="B21" s="39" t="str">
        <f>VLOOKUP(A21&amp;E21,Ceník!$A$2:$G$1345,3,FALSE)</f>
        <v>úchyt.profil "L" pod pracovní desku - hliník natural</v>
      </c>
      <c r="C21" s="21">
        <v>4.0999999999999996</v>
      </c>
      <c r="D21" s="53" t="s">
        <v>5</v>
      </c>
      <c r="E21" s="58">
        <v>0.1</v>
      </c>
      <c r="F21" s="31" t="s">
        <v>5</v>
      </c>
      <c r="G21" s="62">
        <f>VLOOKUP(A21&amp;E21,Ceník!$A$2:$G$1345,7,FALSE)</f>
        <v>300</v>
      </c>
      <c r="H21" s="63">
        <f t="shared" si="0"/>
        <v>363</v>
      </c>
    </row>
    <row r="22" spans="1:8" ht="17.399999999999999" x14ac:dyDescent="0.3">
      <c r="A22" s="30" t="s">
        <v>2881</v>
      </c>
      <c r="B22" s="39" t="str">
        <f>VLOOKUP(A22&amp;E22,Ceník!$A$2:$G$1345,3,FALSE)</f>
        <v>úchyt.profil "L" pod pracovní desku - hliník natural</v>
      </c>
      <c r="C22" s="21">
        <v>4.0999999999999996</v>
      </c>
      <c r="D22" s="53" t="s">
        <v>5</v>
      </c>
      <c r="E22" s="58">
        <v>2.0499999999999998</v>
      </c>
      <c r="F22" s="31" t="s">
        <v>5</v>
      </c>
      <c r="G22" s="62">
        <f>VLOOKUP(A22&amp;E22,Ceník!$A$2:$G$1345,7,FALSE)</f>
        <v>254</v>
      </c>
      <c r="H22" s="63">
        <f t="shared" si="0"/>
        <v>307.33999999999997</v>
      </c>
    </row>
    <row r="23" spans="1:8" ht="17.399999999999999" x14ac:dyDescent="0.3">
      <c r="A23" s="30" t="s">
        <v>2881</v>
      </c>
      <c r="B23" s="39" t="str">
        <f>VLOOKUP(A23&amp;E23,Ceník!$A$2:$G$1345,3,FALSE)</f>
        <v>úchyt.profil "L" pod pracovní desku - hliník natural</v>
      </c>
      <c r="C23" s="21">
        <v>4.0999999999999996</v>
      </c>
      <c r="D23" s="53" t="s">
        <v>5</v>
      </c>
      <c r="E23" s="58">
        <v>4.0999999999999996</v>
      </c>
      <c r="F23" s="31" t="s">
        <v>5</v>
      </c>
      <c r="G23" s="62">
        <f>VLOOKUP(A23&amp;E23,Ceník!$A$2:$G$1345,7,FALSE)</f>
        <v>231</v>
      </c>
      <c r="H23" s="63">
        <f t="shared" si="0"/>
        <v>279.51</v>
      </c>
    </row>
    <row r="24" spans="1:8" ht="17.399999999999999" x14ac:dyDescent="0.3">
      <c r="A24" s="30" t="s">
        <v>2881</v>
      </c>
      <c r="B24" s="39" t="str">
        <f>VLOOKUP(A24&amp;E24,Ceník!$A$2:$G$1345,3,FALSE)</f>
        <v>úchyt.profil "L" pod pracovní desku - hliník natural</v>
      </c>
      <c r="C24" s="21">
        <v>4.0999999999999996</v>
      </c>
      <c r="D24" s="53" t="s">
        <v>5</v>
      </c>
      <c r="E24" s="58">
        <v>65.599999999999994</v>
      </c>
      <c r="F24" s="31" t="s">
        <v>5</v>
      </c>
      <c r="G24" s="62">
        <f>VLOOKUP(A24&amp;E24,Ceník!$A$2:$G$1345,7,FALSE)</f>
        <v>222</v>
      </c>
      <c r="H24" s="63">
        <f t="shared" si="0"/>
        <v>268.62</v>
      </c>
    </row>
    <row r="25" spans="1:8" s="5" customFormat="1" ht="20.100000000000001" customHeight="1" x14ac:dyDescent="0.3">
      <c r="A25" s="30" t="s">
        <v>2878</v>
      </c>
      <c r="B25" s="39" t="str">
        <f>VLOOKUP(A25&amp;E25,Ceník!$A$2:$G$1345,3,FALSE)</f>
        <v>úchyt.profil "L" pod pracovní desku - hliník broušený</v>
      </c>
      <c r="C25" s="21">
        <v>4.0999999999999996</v>
      </c>
      <c r="D25" s="53" t="s">
        <v>5</v>
      </c>
      <c r="E25" s="58">
        <v>0.1</v>
      </c>
      <c r="F25" s="31" t="s">
        <v>5</v>
      </c>
      <c r="G25" s="62">
        <f>VLOOKUP(A25&amp;E25,Ceník!$A$2:$G$1345,7,FALSE)</f>
        <v>328</v>
      </c>
      <c r="H25" s="63">
        <f t="shared" si="0"/>
        <v>396.88</v>
      </c>
    </row>
    <row r="26" spans="1:8" s="5" customFormat="1" ht="20.100000000000001" customHeight="1" x14ac:dyDescent="0.3">
      <c r="A26" s="30" t="s">
        <v>2878</v>
      </c>
      <c r="B26" s="39" t="str">
        <f>VLOOKUP(A26&amp;E26,Ceník!$A$2:$G$1345,3,FALSE)</f>
        <v>úchyt.profil "L" pod pracovní desku - hliník broušený</v>
      </c>
      <c r="C26" s="21">
        <v>4.0999999999999996</v>
      </c>
      <c r="D26" s="53" t="s">
        <v>5</v>
      </c>
      <c r="E26" s="58">
        <v>2.0499999999999998</v>
      </c>
      <c r="F26" s="31" t="s">
        <v>5</v>
      </c>
      <c r="G26" s="62">
        <f>VLOOKUP(A26&amp;E26,Ceník!$A$2:$G$1345,7,FALSE)</f>
        <v>277</v>
      </c>
      <c r="H26" s="63">
        <f t="shared" si="0"/>
        <v>335.17</v>
      </c>
    </row>
    <row r="27" spans="1:8" s="5" customFormat="1" ht="20.100000000000001" customHeight="1" x14ac:dyDescent="0.3">
      <c r="A27" s="30" t="s">
        <v>2878</v>
      </c>
      <c r="B27" s="39" t="str">
        <f>VLOOKUP(A27&amp;E27,Ceník!$A$2:$G$1345,3,FALSE)</f>
        <v>úchyt.profil "L" pod pracovní desku - hliník broušený</v>
      </c>
      <c r="C27" s="21">
        <v>4.0999999999999996</v>
      </c>
      <c r="D27" s="53" t="s">
        <v>5</v>
      </c>
      <c r="E27" s="58">
        <v>4.0999999999999996</v>
      </c>
      <c r="F27" s="31" t="s">
        <v>5</v>
      </c>
      <c r="G27" s="62">
        <f>VLOOKUP(A27&amp;E27,Ceník!$A$2:$G$1345,7,FALSE)</f>
        <v>252</v>
      </c>
      <c r="H27" s="63">
        <f t="shared" si="0"/>
        <v>304.92</v>
      </c>
    </row>
    <row r="28" spans="1:8" s="5" customFormat="1" ht="20.100000000000001" customHeight="1" x14ac:dyDescent="0.3">
      <c r="A28" s="30" t="s">
        <v>2878</v>
      </c>
      <c r="B28" s="39" t="str">
        <f>VLOOKUP(A28&amp;E28,Ceník!$A$2:$G$1345,3,FALSE)</f>
        <v>úchyt.profil "L" pod pracovní desku - hliník broušený</v>
      </c>
      <c r="C28" s="21">
        <v>4.0999999999999996</v>
      </c>
      <c r="D28" s="53" t="s">
        <v>5</v>
      </c>
      <c r="E28" s="58">
        <v>65.599999999999994</v>
      </c>
      <c r="F28" s="31" t="s">
        <v>5</v>
      </c>
      <c r="G28" s="62">
        <f>VLOOKUP(A28&amp;E28,Ceník!$A$2:$G$1345,7,FALSE)</f>
        <v>242</v>
      </c>
      <c r="H28" s="63">
        <f t="shared" si="0"/>
        <v>292.82</v>
      </c>
    </row>
    <row r="29" spans="1:8" ht="17.399999999999999" x14ac:dyDescent="0.3">
      <c r="A29" s="30" t="s">
        <v>2882</v>
      </c>
      <c r="B29" s="39" t="str">
        <f>VLOOKUP(A29&amp;E29,Ceník!$A$2:$G$1345,3,FALSE)</f>
        <v>úchyt.profil "L" pod pracovní desku - nerez broušený</v>
      </c>
      <c r="C29" s="21">
        <v>4.0999999999999996</v>
      </c>
      <c r="D29" s="53" t="s">
        <v>5</v>
      </c>
      <c r="E29" s="58">
        <v>0.1</v>
      </c>
      <c r="F29" s="31" t="s">
        <v>5</v>
      </c>
      <c r="G29" s="62">
        <f>VLOOKUP(A29&amp;E29,Ceník!$A$2:$G$1345,7,FALSE)</f>
        <v>328</v>
      </c>
      <c r="H29" s="63">
        <f t="shared" si="0"/>
        <v>396.88</v>
      </c>
    </row>
    <row r="30" spans="1:8" ht="17.399999999999999" x14ac:dyDescent="0.3">
      <c r="A30" s="30" t="s">
        <v>2882</v>
      </c>
      <c r="B30" s="39" t="str">
        <f>VLOOKUP(A30&amp;E30,Ceník!$A$2:$G$1345,3,FALSE)</f>
        <v>úchyt.profil "L" pod pracovní desku - nerez broušený</v>
      </c>
      <c r="C30" s="21">
        <v>4.0999999999999996</v>
      </c>
      <c r="D30" s="53" t="s">
        <v>5</v>
      </c>
      <c r="E30" s="58">
        <v>2.0499999999999998</v>
      </c>
      <c r="F30" s="31" t="s">
        <v>5</v>
      </c>
      <c r="G30" s="62">
        <f>VLOOKUP(A30&amp;E30,Ceník!$A$2:$G$1345,7,FALSE)</f>
        <v>277</v>
      </c>
      <c r="H30" s="63">
        <f t="shared" si="0"/>
        <v>335.17</v>
      </c>
    </row>
    <row r="31" spans="1:8" ht="17.399999999999999" x14ac:dyDescent="0.3">
      <c r="A31" s="30" t="s">
        <v>2882</v>
      </c>
      <c r="B31" s="39" t="str">
        <f>VLOOKUP(A31&amp;E31,Ceník!$A$2:$G$1345,3,FALSE)</f>
        <v>úchyt.profil "L" pod pracovní desku - nerez broušený</v>
      </c>
      <c r="C31" s="21">
        <v>4.0999999999999996</v>
      </c>
      <c r="D31" s="53" t="s">
        <v>5</v>
      </c>
      <c r="E31" s="58">
        <v>4.0999999999999996</v>
      </c>
      <c r="F31" s="31" t="s">
        <v>5</v>
      </c>
      <c r="G31" s="62">
        <f>VLOOKUP(A31&amp;E31,Ceník!$A$2:$G$1345,7,FALSE)</f>
        <v>252</v>
      </c>
      <c r="H31" s="63">
        <f t="shared" si="0"/>
        <v>304.92</v>
      </c>
    </row>
    <row r="32" spans="1:8" ht="17.399999999999999" x14ac:dyDescent="0.3">
      <c r="A32" s="30" t="s">
        <v>2882</v>
      </c>
      <c r="B32" s="39" t="str">
        <f>VLOOKUP(A32&amp;E32,Ceník!$A$2:$G$1345,3,FALSE)</f>
        <v>úchyt.profil "L" pod pracovní desku - nerez broušený</v>
      </c>
      <c r="C32" s="21">
        <v>4.0999999999999996</v>
      </c>
      <c r="D32" s="53" t="s">
        <v>5</v>
      </c>
      <c r="E32" s="58">
        <v>65.599999999999994</v>
      </c>
      <c r="F32" s="31" t="s">
        <v>5</v>
      </c>
      <c r="G32" s="62">
        <f>VLOOKUP(A32&amp;E32,Ceník!$A$2:$G$1345,7,FALSE)</f>
        <v>242</v>
      </c>
      <c r="H32" s="63">
        <f t="shared" si="0"/>
        <v>292.82</v>
      </c>
    </row>
    <row r="33" spans="1:8" s="5" customFormat="1" ht="20.100000000000001" customHeight="1" x14ac:dyDescent="0.3">
      <c r="A33" s="30" t="s">
        <v>2879</v>
      </c>
      <c r="B33" s="39" t="str">
        <f>VLOOKUP(A33&amp;E33,Ceník!$A$2:$G$1345,3,FALSE)</f>
        <v>úchyt.profil "L" pod pracovní desku - antracit RAL7016</v>
      </c>
      <c r="C33" s="21">
        <v>4.0999999999999996</v>
      </c>
      <c r="D33" s="53" t="s">
        <v>5</v>
      </c>
      <c r="E33" s="58">
        <v>0.1</v>
      </c>
      <c r="F33" s="31" t="s">
        <v>5</v>
      </c>
      <c r="G33" s="62">
        <f>VLOOKUP(A33&amp;E33,Ceník!$A$2:$G$1345,7,FALSE)</f>
        <v>328</v>
      </c>
      <c r="H33" s="63">
        <f t="shared" si="0"/>
        <v>396.88</v>
      </c>
    </row>
    <row r="34" spans="1:8" s="5" customFormat="1" ht="20.100000000000001" customHeight="1" x14ac:dyDescent="0.3">
      <c r="A34" s="30" t="s">
        <v>2879</v>
      </c>
      <c r="B34" s="39" t="str">
        <f>VLOOKUP(A34&amp;E34,Ceník!$A$2:$G$1345,3,FALSE)</f>
        <v>úchyt.profil "L" pod pracovní desku - antracit RAL7016</v>
      </c>
      <c r="C34" s="21">
        <v>4.0999999999999996</v>
      </c>
      <c r="D34" s="53" t="s">
        <v>5</v>
      </c>
      <c r="E34" s="58">
        <v>2.0499999999999998</v>
      </c>
      <c r="F34" s="31" t="s">
        <v>5</v>
      </c>
      <c r="G34" s="62">
        <f>VLOOKUP(A34&amp;E34,Ceník!$A$2:$G$1345,7,FALSE)</f>
        <v>277</v>
      </c>
      <c r="H34" s="63">
        <f t="shared" si="0"/>
        <v>335.17</v>
      </c>
    </row>
    <row r="35" spans="1:8" s="5" customFormat="1" ht="20.100000000000001" customHeight="1" x14ac:dyDescent="0.3">
      <c r="A35" s="30" t="s">
        <v>2879</v>
      </c>
      <c r="B35" s="39" t="str">
        <f>VLOOKUP(A35&amp;E35,Ceník!$A$2:$G$1345,3,FALSE)</f>
        <v>úchyt.profil "L" pod pracovní desku - antracit RAL7016</v>
      </c>
      <c r="C35" s="21">
        <v>4.0999999999999996</v>
      </c>
      <c r="D35" s="53" t="s">
        <v>5</v>
      </c>
      <c r="E35" s="58">
        <v>4.0999999999999996</v>
      </c>
      <c r="F35" s="31" t="s">
        <v>5</v>
      </c>
      <c r="G35" s="62">
        <f>VLOOKUP(A35&amp;E35,Ceník!$A$2:$G$1345,7,FALSE)</f>
        <v>252</v>
      </c>
      <c r="H35" s="63">
        <f t="shared" si="0"/>
        <v>304.92</v>
      </c>
    </row>
    <row r="36" spans="1:8" s="5" customFormat="1" ht="20.100000000000001" customHeight="1" x14ac:dyDescent="0.3">
      <c r="A36" s="30" t="s">
        <v>2879</v>
      </c>
      <c r="B36" s="39" t="str">
        <f>VLOOKUP(A36&amp;E36,Ceník!$A$2:$G$1345,3,FALSE)</f>
        <v>úchyt.profil "L" pod pracovní desku - antracit RAL7016</v>
      </c>
      <c r="C36" s="21">
        <v>4.0999999999999996</v>
      </c>
      <c r="D36" s="53" t="s">
        <v>5</v>
      </c>
      <c r="E36" s="58">
        <v>65.599999999999994</v>
      </c>
      <c r="F36" s="31" t="s">
        <v>5</v>
      </c>
      <c r="G36" s="62">
        <f>VLOOKUP(A36&amp;E36,Ceník!$A$2:$G$1345,7,FALSE)</f>
        <v>242</v>
      </c>
      <c r="H36" s="63">
        <f t="shared" si="0"/>
        <v>292.82</v>
      </c>
    </row>
    <row r="37" spans="1:8" s="5" customFormat="1" ht="20.100000000000001" customHeight="1" x14ac:dyDescent="0.3">
      <c r="A37" s="30" t="s">
        <v>2880</v>
      </c>
      <c r="B37" s="39" t="str">
        <f>VLOOKUP(A37&amp;E37,Ceník!$A$2:$G$1345,3,FALSE)</f>
        <v>úchyt.profil "L" pod pracovní desku - DÝHA dub</v>
      </c>
      <c r="C37" s="21">
        <v>4.0999999999999996</v>
      </c>
      <c r="D37" s="53" t="s">
        <v>5</v>
      </c>
      <c r="E37" s="58">
        <v>0.1</v>
      </c>
      <c r="F37" s="31" t="s">
        <v>5</v>
      </c>
      <c r="G37" s="62">
        <f>VLOOKUP(A37&amp;E37,Ceník!$A$2:$G$1345,7,FALSE)</f>
        <v>635</v>
      </c>
      <c r="H37" s="63">
        <f t="shared" si="0"/>
        <v>768.35</v>
      </c>
    </row>
    <row r="38" spans="1:8" ht="17.399999999999999" x14ac:dyDescent="0.3">
      <c r="A38" s="30" t="s">
        <v>2880</v>
      </c>
      <c r="B38" s="39" t="str">
        <f>VLOOKUP(A38&amp;E38,Ceník!$A$2:$G$1345,3,FALSE)</f>
        <v>úchyt.profil "L" pod pracovní desku - DÝHA dub</v>
      </c>
      <c r="C38" s="21">
        <v>4.0999999999999996</v>
      </c>
      <c r="D38" s="53" t="s">
        <v>5</v>
      </c>
      <c r="E38" s="58">
        <v>2.0499999999999998</v>
      </c>
      <c r="F38" s="31" t="s">
        <v>5</v>
      </c>
      <c r="G38" s="62">
        <f>VLOOKUP(A38&amp;E38,Ceník!$A$2:$G$1345,7,FALSE)</f>
        <v>595</v>
      </c>
      <c r="H38" s="63">
        <f t="shared" si="0"/>
        <v>719.94999999999993</v>
      </c>
    </row>
    <row r="39" spans="1:8" ht="17.399999999999999" x14ac:dyDescent="0.3">
      <c r="A39" s="30" t="s">
        <v>2880</v>
      </c>
      <c r="B39" s="39" t="str">
        <f>VLOOKUP(A39&amp;E39,Ceník!$A$2:$G$1345,3,FALSE)</f>
        <v>úchyt.profil "L" pod pracovní desku - DÝHA dub</v>
      </c>
      <c r="C39" s="21">
        <v>4.0999999999999996</v>
      </c>
      <c r="D39" s="53" t="s">
        <v>5</v>
      </c>
      <c r="E39" s="58">
        <v>4.0999999999999996</v>
      </c>
      <c r="F39" s="31" t="s">
        <v>5</v>
      </c>
      <c r="G39" s="62">
        <f>VLOOKUP(A39&amp;E39,Ceník!$A$2:$G$1345,7,FALSE)</f>
        <v>567</v>
      </c>
      <c r="H39" s="63">
        <f t="shared" si="0"/>
        <v>686.06999999999994</v>
      </c>
    </row>
    <row r="40" spans="1:8" ht="17.399999999999999" x14ac:dyDescent="0.3">
      <c r="A40" s="30" t="s">
        <v>2880</v>
      </c>
      <c r="B40" s="39" t="str">
        <f>VLOOKUP(A40&amp;E40,Ceník!$A$2:$G$1345,3,FALSE)</f>
        <v>úchyt.profil "L" pod pracovní desku - DÝHA dub</v>
      </c>
      <c r="C40" s="21">
        <v>4.0999999999999996</v>
      </c>
      <c r="D40" s="53" t="s">
        <v>5</v>
      </c>
      <c r="E40" s="58">
        <v>65.599999999999994</v>
      </c>
      <c r="F40" s="31" t="s">
        <v>5</v>
      </c>
      <c r="G40" s="62">
        <f>VLOOKUP(A40&amp;E40,Ceník!$A$2:$G$1345,7,FALSE)</f>
        <v>544</v>
      </c>
      <c r="H40" s="63">
        <f t="shared" si="0"/>
        <v>658.24</v>
      </c>
    </row>
    <row r="41" spans="1:8" ht="17.399999999999999" x14ac:dyDescent="0.3">
      <c r="A41" s="30" t="s">
        <v>2896</v>
      </c>
      <c r="B41" s="39" t="str">
        <f>VLOOKUP(A41&amp;E41,Ceník!$A$2:$G$1345,3,FALSE)</f>
        <v>úchyt.profil "L" pod pracovní desku - zlatá broušená</v>
      </c>
      <c r="C41" s="21">
        <v>4.0999999999999996</v>
      </c>
      <c r="D41" s="53" t="s">
        <v>5</v>
      </c>
      <c r="E41" s="58">
        <v>0.1</v>
      </c>
      <c r="F41" s="31" t="s">
        <v>5</v>
      </c>
      <c r="G41" s="62">
        <f>VLOOKUP(A41&amp;E41,Ceník!$A$2:$G$1345,7,FALSE)</f>
        <v>392</v>
      </c>
      <c r="H41" s="63">
        <f t="shared" si="0"/>
        <v>474.32</v>
      </c>
    </row>
    <row r="42" spans="1:8" ht="17.399999999999999" x14ac:dyDescent="0.3">
      <c r="A42" s="30" t="s">
        <v>2896</v>
      </c>
      <c r="B42" s="39" t="str">
        <f>VLOOKUP(A42&amp;E42,Ceník!$A$2:$G$1345,3,FALSE)</f>
        <v>úchyt.profil "L" pod pracovní desku - zlatá broušená</v>
      </c>
      <c r="C42" s="21">
        <v>4.0999999999999996</v>
      </c>
      <c r="D42" s="53" t="s">
        <v>5</v>
      </c>
      <c r="E42" s="58">
        <v>2.0499999999999998</v>
      </c>
      <c r="F42" s="31" t="s">
        <v>5</v>
      </c>
      <c r="G42" s="62">
        <f>VLOOKUP(A42&amp;E42,Ceník!$A$2:$G$1345,7,FALSE)</f>
        <v>368</v>
      </c>
      <c r="H42" s="63">
        <f t="shared" si="0"/>
        <v>445.28</v>
      </c>
    </row>
    <row r="43" spans="1:8" ht="17.399999999999999" x14ac:dyDescent="0.3">
      <c r="A43" s="30" t="s">
        <v>2896</v>
      </c>
      <c r="B43" s="39" t="str">
        <f>VLOOKUP(A43&amp;E43,Ceník!$A$2:$G$1345,3,FALSE)</f>
        <v>úchyt.profil "L" pod pracovní desku - zlatá broušená</v>
      </c>
      <c r="C43" s="21">
        <v>4.0999999999999996</v>
      </c>
      <c r="D43" s="53" t="s">
        <v>5</v>
      </c>
      <c r="E43" s="58">
        <v>4.0999999999999996</v>
      </c>
      <c r="F43" s="31" t="s">
        <v>5</v>
      </c>
      <c r="G43" s="62">
        <f>VLOOKUP(A43&amp;E43,Ceník!$A$2:$G$1345,7,FALSE)</f>
        <v>350</v>
      </c>
      <c r="H43" s="63">
        <f t="shared" si="0"/>
        <v>423.5</v>
      </c>
    </row>
    <row r="44" spans="1:8" ht="17.399999999999999" x14ac:dyDescent="0.3">
      <c r="A44" s="30" t="s">
        <v>2896</v>
      </c>
      <c r="B44" s="39" t="str">
        <f>VLOOKUP(A44&amp;E44,Ceník!$A$2:$G$1345,3,FALSE)</f>
        <v>úchyt.profil "L" pod pracovní desku - zlatá broušená</v>
      </c>
      <c r="C44" s="21">
        <v>4.0999999999999996</v>
      </c>
      <c r="D44" s="53" t="s">
        <v>5</v>
      </c>
      <c r="E44" s="58">
        <v>65.599999999999994</v>
      </c>
      <c r="F44" s="31" t="s">
        <v>5</v>
      </c>
      <c r="G44" s="62">
        <f>VLOOKUP(A44&amp;E44,Ceník!$A$2:$G$1345,7,FALSE)</f>
        <v>336</v>
      </c>
      <c r="H44" s="63">
        <f t="shared" si="0"/>
        <v>406.56</v>
      </c>
    </row>
    <row r="45" spans="1:8" ht="17.399999999999999" x14ac:dyDescent="0.3">
      <c r="A45" s="30" t="s">
        <v>2906</v>
      </c>
      <c r="B45" s="39" t="str">
        <f>VLOOKUP(A45&amp;E45,Ceník!$A$2:$G$1345,3,FALSE)</f>
        <v>PLASTOVÝ roh vnitřní k úchytovému profilu - černý</v>
      </c>
      <c r="C45" s="21">
        <v>1</v>
      </c>
      <c r="D45" s="53" t="s">
        <v>34</v>
      </c>
      <c r="E45" s="58">
        <v>1</v>
      </c>
      <c r="F45" s="31" t="s">
        <v>34</v>
      </c>
      <c r="G45" s="62">
        <f>VLOOKUP(A45&amp;E45,Ceník!$A$2:$G$1345,7,FALSE)</f>
        <v>179</v>
      </c>
      <c r="H45" s="63">
        <f t="shared" si="0"/>
        <v>216.59</v>
      </c>
    </row>
    <row r="46" spans="1:8" ht="17.399999999999999" x14ac:dyDescent="0.3">
      <c r="A46" s="30" t="s">
        <v>2907</v>
      </c>
      <c r="B46" s="39" t="str">
        <f>VLOOKUP(A46&amp;E46,Ceník!$A$2:$G$1345,3,FALSE)</f>
        <v>PLASTOVÝ roh vnitřní k úchytovému profilu - bílá</v>
      </c>
      <c r="C46" s="21">
        <v>1</v>
      </c>
      <c r="D46" s="53" t="s">
        <v>34</v>
      </c>
      <c r="E46" s="58">
        <v>1</v>
      </c>
      <c r="F46" s="31" t="s">
        <v>34</v>
      </c>
      <c r="G46" s="62">
        <f>VLOOKUP(A46&amp;E46,Ceník!$A$2:$G$1345,7,FALSE)</f>
        <v>179</v>
      </c>
      <c r="H46" s="63">
        <f t="shared" si="0"/>
        <v>216.59</v>
      </c>
    </row>
    <row r="47" spans="1:8" ht="17.399999999999999" x14ac:dyDescent="0.3">
      <c r="A47" s="30" t="s">
        <v>2908</v>
      </c>
      <c r="B47" s="39" t="str">
        <f>VLOOKUP(A47&amp;E47,Ceník!$A$2:$G$1345,3,FALSE)</f>
        <v>PLASTOVÝ roh vnitřní k úchytovému profilu - hliník</v>
      </c>
      <c r="C47" s="21">
        <v>1</v>
      </c>
      <c r="D47" s="53" t="s">
        <v>34</v>
      </c>
      <c r="E47" s="58">
        <v>1</v>
      </c>
      <c r="F47" s="31" t="s">
        <v>34</v>
      </c>
      <c r="G47" s="62">
        <f>VLOOKUP(A47&amp;E47,Ceník!$A$2:$G$1345,7,FALSE)</f>
        <v>179</v>
      </c>
      <c r="H47" s="63">
        <f t="shared" si="0"/>
        <v>216.59</v>
      </c>
    </row>
    <row r="48" spans="1:8" ht="17.399999999999999" x14ac:dyDescent="0.3">
      <c r="A48" s="30" t="s">
        <v>2909</v>
      </c>
      <c r="B48" s="39" t="str">
        <f>VLOOKUP(A48&amp;E48,Ceník!$A$2:$G$1345,3,FALSE)</f>
        <v>PLASTOVÝ roh vnitřní k úchytovému profilu - antracit</v>
      </c>
      <c r="C48" s="21">
        <v>1</v>
      </c>
      <c r="D48" s="53" t="s">
        <v>34</v>
      </c>
      <c r="E48" s="58">
        <v>1</v>
      </c>
      <c r="F48" s="31" t="s">
        <v>34</v>
      </c>
      <c r="G48" s="62">
        <f>VLOOKUP(A48&amp;E48,Ceník!$A$2:$G$1345,7,FALSE)</f>
        <v>179</v>
      </c>
      <c r="H48" s="63">
        <f t="shared" si="0"/>
        <v>216.59</v>
      </c>
    </row>
    <row r="49" spans="1:8" ht="17.399999999999999" x14ac:dyDescent="0.3">
      <c r="A49" s="30" t="s">
        <v>2910</v>
      </c>
      <c r="B49" s="39" t="str">
        <f>VLOOKUP(A49&amp;E49,Ceník!$A$2:$G$1345,3,FALSE)</f>
        <v>PLASTOVÝ roh vnitřní k úchytovému profilu - nerez</v>
      </c>
      <c r="C49" s="21">
        <v>1</v>
      </c>
      <c r="D49" s="53" t="s">
        <v>34</v>
      </c>
      <c r="E49" s="58">
        <v>1</v>
      </c>
      <c r="F49" s="31" t="s">
        <v>34</v>
      </c>
      <c r="G49" s="62">
        <f>VLOOKUP(A49&amp;E49,Ceník!$A$2:$G$1345,7,FALSE)</f>
        <v>179</v>
      </c>
      <c r="H49" s="63">
        <f t="shared" si="0"/>
        <v>216.59</v>
      </c>
    </row>
    <row r="50" spans="1:8" ht="17.399999999999999" x14ac:dyDescent="0.3">
      <c r="A50" s="30" t="s">
        <v>3007</v>
      </c>
      <c r="B50" s="39" t="str">
        <f>VLOOKUP(A50&amp;E50,Ceník!$A$2:$G$1345,3,FALSE)</f>
        <v>PLASTOVÝ roh vnitřní k úchytovému profilu - zlatá</v>
      </c>
      <c r="C50" s="21">
        <v>1</v>
      </c>
      <c r="D50" s="53" t="s">
        <v>34</v>
      </c>
      <c r="E50" s="58">
        <v>1</v>
      </c>
      <c r="F50" s="31" t="s">
        <v>34</v>
      </c>
      <c r="G50" s="62">
        <f>VLOOKUP(A50&amp;E50,Ceník!$A$2:$G$1345,7,FALSE)</f>
        <v>179</v>
      </c>
      <c r="H50" s="63">
        <f t="shared" si="0"/>
        <v>216.59</v>
      </c>
    </row>
    <row r="51" spans="1:8" ht="17.399999999999999" x14ac:dyDescent="0.3">
      <c r="A51" s="30" t="s">
        <v>2912</v>
      </c>
      <c r="B51" s="39" t="str">
        <f>VLOOKUP(A51&amp;E51,Ceník!$A$2:$G$1345,3,FALSE)</f>
        <v>PLASTOVÝ roh vnější k úchytovému profilu - černý</v>
      </c>
      <c r="C51" s="21">
        <v>1</v>
      </c>
      <c r="D51" s="53" t="s">
        <v>34</v>
      </c>
      <c r="E51" s="58">
        <v>1</v>
      </c>
      <c r="F51" s="31" t="s">
        <v>34</v>
      </c>
      <c r="G51" s="62">
        <f>VLOOKUP(A51&amp;E51,Ceník!$A$2:$G$1345,7,FALSE)</f>
        <v>179</v>
      </c>
      <c r="H51" s="63">
        <f t="shared" si="0"/>
        <v>216.59</v>
      </c>
    </row>
    <row r="52" spans="1:8" ht="17.399999999999999" x14ac:dyDescent="0.3">
      <c r="A52" s="30" t="s">
        <v>2913</v>
      </c>
      <c r="B52" s="39" t="str">
        <f>VLOOKUP(A52&amp;E52,Ceník!$A$2:$G$1345,3,FALSE)</f>
        <v>PLASTOVÝ roh vnější k úchytovému profilu - bílá</v>
      </c>
      <c r="C52" s="21">
        <v>1</v>
      </c>
      <c r="D52" s="53" t="s">
        <v>34</v>
      </c>
      <c r="E52" s="58">
        <v>1</v>
      </c>
      <c r="F52" s="31" t="s">
        <v>34</v>
      </c>
      <c r="G52" s="62">
        <f>VLOOKUP(A52&amp;E52,Ceník!$A$2:$G$1345,7,FALSE)</f>
        <v>179</v>
      </c>
      <c r="H52" s="63">
        <f t="shared" si="0"/>
        <v>216.59</v>
      </c>
    </row>
    <row r="53" spans="1:8" ht="17.399999999999999" x14ac:dyDescent="0.3">
      <c r="A53" s="30" t="s">
        <v>2914</v>
      </c>
      <c r="B53" s="39" t="str">
        <f>VLOOKUP(A53&amp;E53,Ceník!$A$2:$G$1345,3,FALSE)</f>
        <v>PLASTOVÝ roh vnější k úchytovému profilu - hliník</v>
      </c>
      <c r="C53" s="21">
        <v>1</v>
      </c>
      <c r="D53" s="53" t="s">
        <v>34</v>
      </c>
      <c r="E53" s="58">
        <v>1</v>
      </c>
      <c r="F53" s="31" t="s">
        <v>34</v>
      </c>
      <c r="G53" s="62">
        <f>VLOOKUP(A53&amp;E53,Ceník!$A$2:$G$1345,7,FALSE)</f>
        <v>179</v>
      </c>
      <c r="H53" s="63">
        <f t="shared" si="0"/>
        <v>216.59</v>
      </c>
    </row>
    <row r="54" spans="1:8" ht="17.399999999999999" x14ac:dyDescent="0.3">
      <c r="A54" s="30" t="s">
        <v>2915</v>
      </c>
      <c r="B54" s="39" t="str">
        <f>VLOOKUP(A54&amp;E54,Ceník!$A$2:$G$1345,3,FALSE)</f>
        <v>PLASTOVÝ roh vnější k úchytovému profilu - antracit</v>
      </c>
      <c r="C54" s="21">
        <v>1</v>
      </c>
      <c r="D54" s="53" t="s">
        <v>34</v>
      </c>
      <c r="E54" s="58">
        <v>1</v>
      </c>
      <c r="F54" s="31" t="s">
        <v>34</v>
      </c>
      <c r="G54" s="62">
        <f>VLOOKUP(A54&amp;E54,Ceník!$A$2:$G$1345,7,FALSE)</f>
        <v>179</v>
      </c>
      <c r="H54" s="63">
        <f t="shared" si="0"/>
        <v>216.59</v>
      </c>
    </row>
    <row r="55" spans="1:8" ht="17.399999999999999" x14ac:dyDescent="0.3">
      <c r="A55" s="30" t="s">
        <v>2916</v>
      </c>
      <c r="B55" s="39" t="str">
        <f>VLOOKUP(A55&amp;E55,Ceník!$A$2:$G$1345,3,FALSE)</f>
        <v>PLASTOVÝ roh vnější k úchytovému profilu - nerez</v>
      </c>
      <c r="C55" s="21">
        <v>1</v>
      </c>
      <c r="D55" s="53" t="s">
        <v>34</v>
      </c>
      <c r="E55" s="58">
        <v>1</v>
      </c>
      <c r="F55" s="31" t="s">
        <v>34</v>
      </c>
      <c r="G55" s="62">
        <f>VLOOKUP(A55&amp;E55,Ceník!$A$2:$G$1345,7,FALSE)</f>
        <v>179</v>
      </c>
      <c r="H55" s="63">
        <f t="shared" si="0"/>
        <v>216.59</v>
      </c>
    </row>
    <row r="56" spans="1:8" ht="17.399999999999999" x14ac:dyDescent="0.3">
      <c r="A56" s="30" t="s">
        <v>2917</v>
      </c>
      <c r="B56" s="39" t="str">
        <f>VLOOKUP(A56&amp;E56,Ceník!$A$2:$G$1345,3,FALSE)</f>
        <v>PLASTOVÝ roh vnější k úchytovému profilu - zlatá</v>
      </c>
      <c r="C56" s="21">
        <v>1</v>
      </c>
      <c r="D56" s="53" t="s">
        <v>34</v>
      </c>
      <c r="E56" s="58">
        <v>1</v>
      </c>
      <c r="F56" s="31" t="s">
        <v>34</v>
      </c>
      <c r="G56" s="62">
        <f>VLOOKUP(A56&amp;E56,Ceník!$A$2:$G$1345,7,FALSE)</f>
        <v>179</v>
      </c>
      <c r="H56" s="63">
        <f t="shared" si="0"/>
        <v>216.59</v>
      </c>
    </row>
    <row r="57" spans="1:8" ht="17.399999999999999" x14ac:dyDescent="0.3">
      <c r="A57" s="30" t="s">
        <v>97</v>
      </c>
      <c r="B57" s="39" t="str">
        <f>VLOOKUP(A57&amp;E57,Ceník!$A$2:$G$1345,3,FALSE)</f>
        <v>roh vnější k úchytovému profilu - hliník</v>
      </c>
      <c r="C57" s="21">
        <v>1</v>
      </c>
      <c r="D57" s="53" t="s">
        <v>34</v>
      </c>
      <c r="E57" s="58">
        <f>C57</f>
        <v>1</v>
      </c>
      <c r="F57" s="31" t="s">
        <v>34</v>
      </c>
      <c r="G57" s="62">
        <f>VLOOKUP(A57&amp;E57,Ceník!$A$2:$G$1345,7,FALSE)</f>
        <v>1037</v>
      </c>
      <c r="H57" s="63">
        <f t="shared" si="0"/>
        <v>1254.77</v>
      </c>
    </row>
    <row r="58" spans="1:8" ht="17.399999999999999" x14ac:dyDescent="0.3">
      <c r="A58" s="30" t="s">
        <v>99</v>
      </c>
      <c r="B58" s="39" t="str">
        <f>VLOOKUP(A58&amp;E58,Ceník!$A$2:$G$1345,3,FALSE)</f>
        <v>roh vnější k úchytovému profilu - nerez</v>
      </c>
      <c r="C58" s="21">
        <v>1</v>
      </c>
      <c r="D58" s="53" t="s">
        <v>34</v>
      </c>
      <c r="E58" s="58">
        <f t="shared" ref="E58:E90" si="1">C58</f>
        <v>1</v>
      </c>
      <c r="F58" s="31" t="s">
        <v>34</v>
      </c>
      <c r="G58" s="62">
        <f>VLOOKUP(A58&amp;E58,Ceník!$A$2:$G$1345,7,FALSE)</f>
        <v>1134</v>
      </c>
      <c r="H58" s="63">
        <f t="shared" si="0"/>
        <v>1372.1399999999999</v>
      </c>
    </row>
    <row r="59" spans="1:8" ht="17.399999999999999" x14ac:dyDescent="0.3">
      <c r="A59" s="30" t="s">
        <v>101</v>
      </c>
      <c r="B59" s="39" t="str">
        <f>VLOOKUP(A59&amp;E59,Ceník!$A$2:$G$1345,3,FALSE)</f>
        <v>PLASTOVÝ roh vnější k úchytovému profilu - černý</v>
      </c>
      <c r="C59" s="21">
        <v>1</v>
      </c>
      <c r="D59" s="53" t="s">
        <v>34</v>
      </c>
      <c r="E59" s="58">
        <f t="shared" si="1"/>
        <v>1</v>
      </c>
      <c r="F59" s="31" t="s">
        <v>34</v>
      </c>
      <c r="G59" s="62">
        <f>VLOOKUP(A59&amp;E59,Ceník!$A$2:$G$1345,7,FALSE)</f>
        <v>384</v>
      </c>
      <c r="H59" s="63">
        <f t="shared" si="0"/>
        <v>464.64</v>
      </c>
    </row>
    <row r="60" spans="1:8" ht="17.399999999999999" x14ac:dyDescent="0.3">
      <c r="A60" s="30" t="s">
        <v>103</v>
      </c>
      <c r="B60" s="39" t="str">
        <f>VLOOKUP(A60&amp;E60,Ceník!$A$2:$G$1345,3,FALSE)</f>
        <v>PLASTOVÝ roh vnější k úchytovému profilu - bílá</v>
      </c>
      <c r="C60" s="21">
        <v>1</v>
      </c>
      <c r="D60" s="53" t="s">
        <v>34</v>
      </c>
      <c r="E60" s="58">
        <f t="shared" si="1"/>
        <v>1</v>
      </c>
      <c r="F60" s="31" t="s">
        <v>34</v>
      </c>
      <c r="G60" s="62">
        <f>VLOOKUP(A60&amp;E60,Ceník!$A$2:$G$1345,7,FALSE)</f>
        <v>384</v>
      </c>
      <c r="H60" s="63">
        <f t="shared" si="0"/>
        <v>464.64</v>
      </c>
    </row>
    <row r="61" spans="1:8" ht="17.399999999999999" x14ac:dyDescent="0.3">
      <c r="A61" s="30" t="s">
        <v>105</v>
      </c>
      <c r="B61" s="39" t="str">
        <f>VLOOKUP(A61&amp;E61,Ceník!$A$2:$G$1345,3,FALSE)</f>
        <v>PLASTOVÝ roh vnější k úchytovému profilu - hliník</v>
      </c>
      <c r="C61" s="21">
        <v>1</v>
      </c>
      <c r="D61" s="53" t="s">
        <v>34</v>
      </c>
      <c r="E61" s="58">
        <f t="shared" si="1"/>
        <v>1</v>
      </c>
      <c r="F61" s="31" t="s">
        <v>34</v>
      </c>
      <c r="G61" s="62">
        <f>VLOOKUP(A61&amp;E61,Ceník!$A$2:$G$1345,7,FALSE)</f>
        <v>384</v>
      </c>
      <c r="H61" s="63">
        <f t="shared" si="0"/>
        <v>464.64</v>
      </c>
    </row>
    <row r="62" spans="1:8" ht="17.399999999999999" x14ac:dyDescent="0.3">
      <c r="A62" s="30" t="s">
        <v>107</v>
      </c>
      <c r="B62" s="39" t="str">
        <f>VLOOKUP(A62&amp;E62,Ceník!$A$2:$G$1345,3,FALSE)</f>
        <v>PLASTOVÝ roh vnější k úchytovému profilu - antracit</v>
      </c>
      <c r="C62" s="21">
        <v>1</v>
      </c>
      <c r="D62" s="53" t="s">
        <v>34</v>
      </c>
      <c r="E62" s="58">
        <f t="shared" si="1"/>
        <v>1</v>
      </c>
      <c r="F62" s="31" t="s">
        <v>34</v>
      </c>
      <c r="G62" s="62">
        <f>VLOOKUP(A62&amp;E62,Ceník!$A$2:$G$1345,7,FALSE)</f>
        <v>384</v>
      </c>
      <c r="H62" s="63">
        <f t="shared" si="0"/>
        <v>464.64</v>
      </c>
    </row>
    <row r="63" spans="1:8" ht="17.399999999999999" x14ac:dyDescent="0.3">
      <c r="A63" s="30" t="s">
        <v>109</v>
      </c>
      <c r="B63" s="39" t="str">
        <f>VLOOKUP(A63&amp;E63,Ceník!$A$2:$G$1345,3,FALSE)</f>
        <v>PLASTOVÝ roh vnější k úchytovému profilu - nerez</v>
      </c>
      <c r="C63" s="21">
        <v>1</v>
      </c>
      <c r="D63" s="53" t="s">
        <v>34</v>
      </c>
      <c r="E63" s="58">
        <f t="shared" si="1"/>
        <v>1</v>
      </c>
      <c r="F63" s="31" t="s">
        <v>34</v>
      </c>
      <c r="G63" s="62">
        <f>VLOOKUP(A63&amp;E63,Ceník!$A$2:$G$1345,7,FALSE)</f>
        <v>384</v>
      </c>
      <c r="H63" s="63">
        <f t="shared" si="0"/>
        <v>464.64</v>
      </c>
    </row>
    <row r="64" spans="1:8" ht="17.399999999999999" x14ac:dyDescent="0.3">
      <c r="A64" s="30" t="s">
        <v>111</v>
      </c>
      <c r="B64" s="39" t="str">
        <f>VLOOKUP(A64&amp;E64,Ceník!$A$2:$G$1345,3,FALSE)</f>
        <v>roh vnitřní k úchytovému profilu - hliník</v>
      </c>
      <c r="C64" s="21">
        <v>1</v>
      </c>
      <c r="D64" s="53" t="s">
        <v>34</v>
      </c>
      <c r="E64" s="58">
        <f t="shared" si="1"/>
        <v>1</v>
      </c>
      <c r="F64" s="31" t="s">
        <v>34</v>
      </c>
      <c r="G64" s="62">
        <f>VLOOKUP(A64&amp;E64,Ceník!$A$2:$G$1345,7,FALSE)</f>
        <v>914</v>
      </c>
      <c r="H64" s="63">
        <f t="shared" si="0"/>
        <v>1105.94</v>
      </c>
    </row>
    <row r="65" spans="1:8" ht="17.399999999999999" x14ac:dyDescent="0.3">
      <c r="A65" s="30" t="s">
        <v>113</v>
      </c>
      <c r="B65" s="39" t="str">
        <f>VLOOKUP(A65&amp;E65,Ceník!$A$2:$G$1345,3,FALSE)</f>
        <v>roh vnitřní k úchytovému profilu - nerez</v>
      </c>
      <c r="C65" s="21">
        <v>1</v>
      </c>
      <c r="D65" s="53" t="s">
        <v>34</v>
      </c>
      <c r="E65" s="58">
        <f t="shared" si="1"/>
        <v>1</v>
      </c>
      <c r="F65" s="31" t="s">
        <v>34</v>
      </c>
      <c r="G65" s="62">
        <f>VLOOKUP(A65&amp;E65,Ceník!$A$2:$G$1345,7,FALSE)</f>
        <v>1005</v>
      </c>
      <c r="H65" s="63">
        <f t="shared" si="0"/>
        <v>1216.05</v>
      </c>
    </row>
    <row r="66" spans="1:8" ht="17.399999999999999" x14ac:dyDescent="0.3">
      <c r="A66" s="30" t="s">
        <v>115</v>
      </c>
      <c r="B66" s="39" t="str">
        <f>VLOOKUP(A66&amp;E66,Ceník!$A$2:$G$1345,3,FALSE)</f>
        <v>PLASTOVÝ roh vnitřní k úchytovému profilu - černý</v>
      </c>
      <c r="C66" s="21">
        <v>1</v>
      </c>
      <c r="D66" s="53" t="s">
        <v>34</v>
      </c>
      <c r="E66" s="58">
        <f t="shared" si="1"/>
        <v>1</v>
      </c>
      <c r="F66" s="31" t="s">
        <v>34</v>
      </c>
      <c r="G66" s="62">
        <f>VLOOKUP(A66&amp;E66,Ceník!$A$2:$G$1345,7,FALSE)</f>
        <v>390</v>
      </c>
      <c r="H66" s="63">
        <f t="shared" si="0"/>
        <v>471.9</v>
      </c>
    </row>
    <row r="67" spans="1:8" ht="17.399999999999999" x14ac:dyDescent="0.3">
      <c r="A67" s="30" t="s">
        <v>117</v>
      </c>
      <c r="B67" s="39" t="str">
        <f>VLOOKUP(A67&amp;E67,Ceník!$A$2:$G$1345,3,FALSE)</f>
        <v>PLASTOVÝ roh vnitřní k úchytovému profilu - bílá</v>
      </c>
      <c r="C67" s="21">
        <v>1</v>
      </c>
      <c r="D67" s="53" t="s">
        <v>34</v>
      </c>
      <c r="E67" s="58">
        <f t="shared" si="1"/>
        <v>1</v>
      </c>
      <c r="F67" s="31" t="s">
        <v>34</v>
      </c>
      <c r="G67" s="62">
        <f>VLOOKUP(A67&amp;E67,Ceník!$A$2:$G$1345,7,FALSE)</f>
        <v>390</v>
      </c>
      <c r="H67" s="63">
        <f t="shared" si="0"/>
        <v>471.9</v>
      </c>
    </row>
    <row r="68" spans="1:8" ht="17.399999999999999" x14ac:dyDescent="0.3">
      <c r="A68" s="30" t="s">
        <v>119</v>
      </c>
      <c r="B68" s="39" t="str">
        <f>VLOOKUP(A68&amp;E68,Ceník!$A$2:$G$1345,3,FALSE)</f>
        <v>PLASTOVÝ roh vnitřní k úchytovému profilu - hliník</v>
      </c>
      <c r="C68" s="21">
        <v>1</v>
      </c>
      <c r="D68" s="53" t="s">
        <v>34</v>
      </c>
      <c r="E68" s="58">
        <f t="shared" si="1"/>
        <v>1</v>
      </c>
      <c r="F68" s="31" t="s">
        <v>34</v>
      </c>
      <c r="G68" s="62">
        <f>VLOOKUP(A68&amp;E68,Ceník!$A$2:$G$1345,7,FALSE)</f>
        <v>390</v>
      </c>
      <c r="H68" s="63">
        <f t="shared" si="0"/>
        <v>471.9</v>
      </c>
    </row>
    <row r="69" spans="1:8" ht="17.399999999999999" x14ac:dyDescent="0.3">
      <c r="A69" s="30" t="s">
        <v>121</v>
      </c>
      <c r="B69" s="39" t="str">
        <f>VLOOKUP(A69&amp;E69,Ceník!$A$2:$G$1345,3,FALSE)</f>
        <v>PLASTOVÝ roh vnitřní k úchytovému profilu - antracit</v>
      </c>
      <c r="C69" s="21">
        <v>1</v>
      </c>
      <c r="D69" s="53" t="s">
        <v>34</v>
      </c>
      <c r="E69" s="58">
        <f t="shared" si="1"/>
        <v>1</v>
      </c>
      <c r="F69" s="31" t="s">
        <v>34</v>
      </c>
      <c r="G69" s="62">
        <f>VLOOKUP(A69&amp;E69,Ceník!$A$2:$G$1345,7,FALSE)</f>
        <v>390</v>
      </c>
      <c r="H69" s="63">
        <f t="shared" si="0"/>
        <v>471.9</v>
      </c>
    </row>
    <row r="70" spans="1:8" ht="17.399999999999999" x14ac:dyDescent="0.3">
      <c r="A70" s="30" t="s">
        <v>123</v>
      </c>
      <c r="B70" s="39" t="str">
        <f>VLOOKUP(A70&amp;E70,Ceník!$A$2:$G$1345,3,FALSE)</f>
        <v>PLASTOVÝ roh vnitřní k úchytovému profilu - nerez</v>
      </c>
      <c r="C70" s="21">
        <v>1</v>
      </c>
      <c r="D70" s="53" t="s">
        <v>34</v>
      </c>
      <c r="E70" s="58">
        <f t="shared" si="1"/>
        <v>1</v>
      </c>
      <c r="F70" s="31" t="s">
        <v>34</v>
      </c>
      <c r="G70" s="62">
        <f>VLOOKUP(A70&amp;E70,Ceník!$A$2:$G$1345,7,FALSE)</f>
        <v>390</v>
      </c>
      <c r="H70" s="63">
        <f t="shared" si="0"/>
        <v>471.9</v>
      </c>
    </row>
    <row r="71" spans="1:8" ht="17.399999999999999" x14ac:dyDescent="0.3">
      <c r="A71" s="30" t="s">
        <v>125</v>
      </c>
      <c r="B71" s="39" t="str">
        <f>VLOOKUP(A71&amp;E71,Ceník!$A$2:$G$1345,3,FALSE)</f>
        <v>koncovka k úchytovému profilu "L" - černá, levá</v>
      </c>
      <c r="C71" s="21">
        <v>1</v>
      </c>
      <c r="D71" s="53" t="s">
        <v>34</v>
      </c>
      <c r="E71" s="58">
        <f t="shared" si="1"/>
        <v>1</v>
      </c>
      <c r="F71" s="31" t="s">
        <v>34</v>
      </c>
      <c r="G71" s="62">
        <f>VLOOKUP(A71&amp;E71,Ceník!$A$2:$G$1345,7,FALSE)</f>
        <v>115</v>
      </c>
      <c r="H71" s="63">
        <f t="shared" si="0"/>
        <v>139.15</v>
      </c>
    </row>
    <row r="72" spans="1:8" ht="17.399999999999999" x14ac:dyDescent="0.3">
      <c r="A72" s="30" t="s">
        <v>127</v>
      </c>
      <c r="B72" s="39" t="str">
        <f>VLOOKUP(A72&amp;E72,Ceník!$A$2:$G$1345,3,FALSE)</f>
        <v>koncovka k úchytovému profilu "L" - černá, pravá</v>
      </c>
      <c r="C72" s="21">
        <v>1</v>
      </c>
      <c r="D72" s="53" t="s">
        <v>34</v>
      </c>
      <c r="E72" s="58">
        <f t="shared" si="1"/>
        <v>1</v>
      </c>
      <c r="F72" s="31" t="s">
        <v>34</v>
      </c>
      <c r="G72" s="62">
        <f>VLOOKUP(A72&amp;E72,Ceník!$A$2:$G$1345,7,FALSE)</f>
        <v>115</v>
      </c>
      <c r="H72" s="63">
        <f t="shared" si="0"/>
        <v>139.15</v>
      </c>
    </row>
    <row r="73" spans="1:8" ht="17.399999999999999" x14ac:dyDescent="0.3">
      <c r="A73" s="30" t="s">
        <v>129</v>
      </c>
      <c r="B73" s="39" t="str">
        <f>VLOOKUP(A73&amp;E73,Ceník!$A$2:$G$1345,3,FALSE)</f>
        <v>koncovka k úchytovému profilu "L" - bílá, levá</v>
      </c>
      <c r="C73" s="21">
        <v>1</v>
      </c>
      <c r="D73" s="53" t="s">
        <v>34</v>
      </c>
      <c r="E73" s="58">
        <f t="shared" si="1"/>
        <v>1</v>
      </c>
      <c r="F73" s="31" t="s">
        <v>34</v>
      </c>
      <c r="G73" s="62">
        <f>VLOOKUP(A73&amp;E73,Ceník!$A$2:$G$1345,7,FALSE)</f>
        <v>115</v>
      </c>
      <c r="H73" s="63">
        <f t="shared" si="0"/>
        <v>139.15</v>
      </c>
    </row>
    <row r="74" spans="1:8" ht="17.399999999999999" x14ac:dyDescent="0.3">
      <c r="A74" s="30" t="s">
        <v>131</v>
      </c>
      <c r="B74" s="39" t="str">
        <f>VLOOKUP(A74&amp;E74,Ceník!$A$2:$G$1345,3,FALSE)</f>
        <v>koncovka k úchytovému profilu "L" - bílá, pravá</v>
      </c>
      <c r="C74" s="21">
        <v>1</v>
      </c>
      <c r="D74" s="53" t="s">
        <v>34</v>
      </c>
      <c r="E74" s="58">
        <f t="shared" si="1"/>
        <v>1</v>
      </c>
      <c r="F74" s="31" t="s">
        <v>34</v>
      </c>
      <c r="G74" s="62">
        <f>VLOOKUP(A74&amp;E74,Ceník!$A$2:$G$1345,7,FALSE)</f>
        <v>115</v>
      </c>
      <c r="H74" s="63">
        <f t="shared" si="0"/>
        <v>139.15</v>
      </c>
    </row>
    <row r="75" spans="1:8" ht="17.399999999999999" x14ac:dyDescent="0.3">
      <c r="A75" s="30" t="s">
        <v>133</v>
      </c>
      <c r="B75" s="39" t="str">
        <f>VLOOKUP(A75&amp;E75,Ceník!$A$2:$G$1345,3,FALSE)</f>
        <v>koncovka k úchytovému profilu "L" - hliník, levá</v>
      </c>
      <c r="C75" s="21">
        <v>1</v>
      </c>
      <c r="D75" s="53" t="s">
        <v>34</v>
      </c>
      <c r="E75" s="58">
        <f t="shared" si="1"/>
        <v>1</v>
      </c>
      <c r="F75" s="31" t="s">
        <v>34</v>
      </c>
      <c r="G75" s="62">
        <f>VLOOKUP(A75&amp;E75,Ceník!$A$2:$G$1345,7,FALSE)</f>
        <v>115</v>
      </c>
      <c r="H75" s="63">
        <f t="shared" si="0"/>
        <v>139.15</v>
      </c>
    </row>
    <row r="76" spans="1:8" ht="17.399999999999999" x14ac:dyDescent="0.3">
      <c r="A76" s="30" t="s">
        <v>135</v>
      </c>
      <c r="B76" s="39" t="str">
        <f>VLOOKUP(A76&amp;E76,Ceník!$A$2:$G$1345,3,FALSE)</f>
        <v>koncovka k úchytovému profilu "L" - hliník, pravá</v>
      </c>
      <c r="C76" s="21">
        <v>1</v>
      </c>
      <c r="D76" s="53" t="s">
        <v>34</v>
      </c>
      <c r="E76" s="58">
        <f t="shared" si="1"/>
        <v>1</v>
      </c>
      <c r="F76" s="31" t="s">
        <v>34</v>
      </c>
      <c r="G76" s="62">
        <f>VLOOKUP(A76&amp;E76,Ceník!$A$2:$G$1345,7,FALSE)</f>
        <v>115</v>
      </c>
      <c r="H76" s="63">
        <f t="shared" si="0"/>
        <v>139.15</v>
      </c>
    </row>
    <row r="77" spans="1:8" ht="17.399999999999999" x14ac:dyDescent="0.3">
      <c r="A77" s="30" t="s">
        <v>137</v>
      </c>
      <c r="B77" s="39" t="str">
        <f>VLOOKUP(A77&amp;E77,Ceník!$A$2:$G$1345,3,FALSE)</f>
        <v>koncovka k úchytovému profilu "L" - antracit, levá</v>
      </c>
      <c r="C77" s="21">
        <v>1</v>
      </c>
      <c r="D77" s="53" t="s">
        <v>34</v>
      </c>
      <c r="E77" s="58">
        <f t="shared" si="1"/>
        <v>1</v>
      </c>
      <c r="F77" s="31" t="s">
        <v>34</v>
      </c>
      <c r="G77" s="62">
        <f>VLOOKUP(A77&amp;E77,Ceník!$A$2:$G$1345,7,FALSE)</f>
        <v>115</v>
      </c>
      <c r="H77" s="63">
        <f t="shared" si="0"/>
        <v>139.15</v>
      </c>
    </row>
    <row r="78" spans="1:8" ht="17.399999999999999" x14ac:dyDescent="0.3">
      <c r="A78" s="30" t="s">
        <v>139</v>
      </c>
      <c r="B78" s="39" t="str">
        <f>VLOOKUP(A78&amp;E78,Ceník!$A$2:$G$1345,3,FALSE)</f>
        <v>koncovka k úchytovému profilu "L" - antracit, pravá</v>
      </c>
      <c r="C78" s="21">
        <v>1</v>
      </c>
      <c r="D78" s="53" t="s">
        <v>34</v>
      </c>
      <c r="E78" s="58">
        <f t="shared" si="1"/>
        <v>1</v>
      </c>
      <c r="F78" s="31" t="s">
        <v>34</v>
      </c>
      <c r="G78" s="62">
        <f>VLOOKUP(A78&amp;E78,Ceník!$A$2:$G$1345,7,FALSE)</f>
        <v>115</v>
      </c>
      <c r="H78" s="63">
        <f t="shared" ref="H78:H141" si="2">SUM(G78)*1.21</f>
        <v>139.15</v>
      </c>
    </row>
    <row r="79" spans="1:8" ht="17.399999999999999" x14ac:dyDescent="0.3">
      <c r="A79" s="30" t="s">
        <v>141</v>
      </c>
      <c r="B79" s="39" t="str">
        <f>VLOOKUP(A79&amp;E79,Ceník!$A$2:$G$1345,3,FALSE)</f>
        <v>koncovka k úchytovému profilu "L" - nerez, levá</v>
      </c>
      <c r="C79" s="21">
        <v>1</v>
      </c>
      <c r="D79" s="53" t="s">
        <v>34</v>
      </c>
      <c r="E79" s="58">
        <f t="shared" si="1"/>
        <v>1</v>
      </c>
      <c r="F79" s="31" t="s">
        <v>34</v>
      </c>
      <c r="G79" s="62">
        <f>VLOOKUP(A79&amp;E79,Ceník!$A$2:$G$1345,7,FALSE)</f>
        <v>115</v>
      </c>
      <c r="H79" s="63">
        <f t="shared" si="2"/>
        <v>139.15</v>
      </c>
    </row>
    <row r="80" spans="1:8" ht="17.399999999999999" x14ac:dyDescent="0.3">
      <c r="A80" s="30" t="s">
        <v>143</v>
      </c>
      <c r="B80" s="39" t="str">
        <f>VLOOKUP(A80&amp;E80,Ceník!$A$2:$G$1345,3,FALSE)</f>
        <v>koncovka k úchytovému profilu "L" - nerez, pravá</v>
      </c>
      <c r="C80" s="21">
        <v>1</v>
      </c>
      <c r="D80" s="53" t="s">
        <v>34</v>
      </c>
      <c r="E80" s="58">
        <f t="shared" si="1"/>
        <v>1</v>
      </c>
      <c r="F80" s="31" t="s">
        <v>34</v>
      </c>
      <c r="G80" s="62">
        <f>VLOOKUP(A80&amp;E80,Ceník!$A$2:$G$1345,7,FALSE)</f>
        <v>115</v>
      </c>
      <c r="H80" s="63">
        <f t="shared" si="2"/>
        <v>139.15</v>
      </c>
    </row>
    <row r="81" spans="1:8" ht="17.399999999999999" x14ac:dyDescent="0.3">
      <c r="A81" s="30" t="s">
        <v>145</v>
      </c>
      <c r="B81" s="39" t="str">
        <f>VLOOKUP(A81&amp;E81,Ceník!$A$2:$G$1345,3,FALSE)</f>
        <v>koncovka PLNÁ k úchytovému profilu "L" - černá, levá</v>
      </c>
      <c r="C81" s="21">
        <v>1</v>
      </c>
      <c r="D81" s="53" t="s">
        <v>34</v>
      </c>
      <c r="E81" s="58">
        <f t="shared" si="1"/>
        <v>1</v>
      </c>
      <c r="F81" s="31" t="s">
        <v>34</v>
      </c>
      <c r="G81" s="62">
        <f>VLOOKUP(A81&amp;E81,Ceník!$A$2:$G$1345,7,FALSE)</f>
        <v>141</v>
      </c>
      <c r="H81" s="63">
        <f t="shared" si="2"/>
        <v>170.60999999999999</v>
      </c>
    </row>
    <row r="82" spans="1:8" ht="17.399999999999999" x14ac:dyDescent="0.3">
      <c r="A82" s="30" t="s">
        <v>147</v>
      </c>
      <c r="B82" s="39" t="str">
        <f>VLOOKUP(A82&amp;E82,Ceník!$A$2:$G$1345,3,FALSE)</f>
        <v>koncovka PLNÁ k úchytovému profilu "L" - černá, pravá</v>
      </c>
      <c r="C82" s="21">
        <v>1</v>
      </c>
      <c r="D82" s="53" t="s">
        <v>34</v>
      </c>
      <c r="E82" s="58">
        <f t="shared" si="1"/>
        <v>1</v>
      </c>
      <c r="F82" s="31" t="s">
        <v>34</v>
      </c>
      <c r="G82" s="62">
        <f>VLOOKUP(A82&amp;E82,Ceník!$A$2:$G$1345,7,FALSE)</f>
        <v>141</v>
      </c>
      <c r="H82" s="63">
        <f t="shared" si="2"/>
        <v>170.60999999999999</v>
      </c>
    </row>
    <row r="83" spans="1:8" ht="17.399999999999999" x14ac:dyDescent="0.3">
      <c r="A83" s="30" t="s">
        <v>149</v>
      </c>
      <c r="B83" s="39" t="str">
        <f>VLOOKUP(A83&amp;E83,Ceník!$A$2:$G$1345,3,FALSE)</f>
        <v>koncovka PLNÁ k úchytovému profilu "L" - bílá, levá</v>
      </c>
      <c r="C83" s="21">
        <v>1</v>
      </c>
      <c r="D83" s="53" t="s">
        <v>34</v>
      </c>
      <c r="E83" s="58">
        <f t="shared" si="1"/>
        <v>1</v>
      </c>
      <c r="F83" s="31" t="s">
        <v>34</v>
      </c>
      <c r="G83" s="62">
        <f>VLOOKUP(A83&amp;E83,Ceník!$A$2:$G$1345,7,FALSE)</f>
        <v>141</v>
      </c>
      <c r="H83" s="63">
        <f t="shared" si="2"/>
        <v>170.60999999999999</v>
      </c>
    </row>
    <row r="84" spans="1:8" ht="17.399999999999999" x14ac:dyDescent="0.3">
      <c r="A84" s="30" t="s">
        <v>151</v>
      </c>
      <c r="B84" s="39" t="str">
        <f>VLOOKUP(A84&amp;E84,Ceník!$A$2:$G$1345,3,FALSE)</f>
        <v>koncovka PLNÁ k úchytovému profilu "L" - bílá, pravá</v>
      </c>
      <c r="C84" s="21">
        <v>1</v>
      </c>
      <c r="D84" s="53" t="s">
        <v>34</v>
      </c>
      <c r="E84" s="58">
        <f t="shared" si="1"/>
        <v>1</v>
      </c>
      <c r="F84" s="31" t="s">
        <v>34</v>
      </c>
      <c r="G84" s="62">
        <f>VLOOKUP(A84&amp;E84,Ceník!$A$2:$G$1345,7,FALSE)</f>
        <v>141</v>
      </c>
      <c r="H84" s="63">
        <f t="shared" si="2"/>
        <v>170.60999999999999</v>
      </c>
    </row>
    <row r="85" spans="1:8" ht="17.399999999999999" x14ac:dyDescent="0.3">
      <c r="A85" s="30" t="s">
        <v>153</v>
      </c>
      <c r="B85" s="39" t="str">
        <f>VLOOKUP(A85&amp;E85,Ceník!$A$2:$G$1345,3,FALSE)</f>
        <v>koncovka PLNÁ k úchytovému profilu "L" - hliník, levá</v>
      </c>
      <c r="C85" s="21">
        <v>1</v>
      </c>
      <c r="D85" s="53" t="s">
        <v>34</v>
      </c>
      <c r="E85" s="58">
        <f t="shared" si="1"/>
        <v>1</v>
      </c>
      <c r="F85" s="31" t="s">
        <v>34</v>
      </c>
      <c r="G85" s="62">
        <f>VLOOKUP(A85&amp;E85,Ceník!$A$2:$G$1345,7,FALSE)</f>
        <v>141</v>
      </c>
      <c r="H85" s="63">
        <f t="shared" si="2"/>
        <v>170.60999999999999</v>
      </c>
    </row>
    <row r="86" spans="1:8" ht="17.399999999999999" x14ac:dyDescent="0.3">
      <c r="A86" s="30" t="s">
        <v>155</v>
      </c>
      <c r="B86" s="39" t="str">
        <f>VLOOKUP(A86&amp;E86,Ceník!$A$2:$G$1345,3,FALSE)</f>
        <v>koncovka PLNÁ k úchytovému profilu "L" - hliník, pravá</v>
      </c>
      <c r="C86" s="21">
        <v>1</v>
      </c>
      <c r="D86" s="53" t="s">
        <v>34</v>
      </c>
      <c r="E86" s="58">
        <f t="shared" si="1"/>
        <v>1</v>
      </c>
      <c r="F86" s="31" t="s">
        <v>34</v>
      </c>
      <c r="G86" s="62">
        <f>VLOOKUP(A86&amp;E86,Ceník!$A$2:$G$1345,7,FALSE)</f>
        <v>141</v>
      </c>
      <c r="H86" s="63">
        <f t="shared" si="2"/>
        <v>170.60999999999999</v>
      </c>
    </row>
    <row r="87" spans="1:8" ht="17.399999999999999" x14ac:dyDescent="0.3">
      <c r="A87" s="30" t="s">
        <v>157</v>
      </c>
      <c r="B87" s="39" t="str">
        <f>VLOOKUP(A87&amp;E87,Ceník!$A$2:$G$1345,3,FALSE)</f>
        <v>koncovka PLNÁ k úchytovému profilu "L" - antracit, levá</v>
      </c>
      <c r="C87" s="21">
        <v>1</v>
      </c>
      <c r="D87" s="53" t="s">
        <v>34</v>
      </c>
      <c r="E87" s="58">
        <f t="shared" si="1"/>
        <v>1</v>
      </c>
      <c r="F87" s="31" t="s">
        <v>34</v>
      </c>
      <c r="G87" s="62">
        <f>VLOOKUP(A87&amp;E87,Ceník!$A$2:$G$1345,7,FALSE)</f>
        <v>141</v>
      </c>
      <c r="H87" s="63">
        <f t="shared" si="2"/>
        <v>170.60999999999999</v>
      </c>
    </row>
    <row r="88" spans="1:8" ht="17.399999999999999" x14ac:dyDescent="0.3">
      <c r="A88" s="30" t="s">
        <v>159</v>
      </c>
      <c r="B88" s="39" t="str">
        <f>VLOOKUP(A88&amp;E88,Ceník!$A$2:$G$1345,3,FALSE)</f>
        <v>koncovka PLNÁ k úchytovému profilu "L" - antracit, pravá</v>
      </c>
      <c r="C88" s="21">
        <v>1</v>
      </c>
      <c r="D88" s="53" t="s">
        <v>34</v>
      </c>
      <c r="E88" s="58">
        <f t="shared" si="1"/>
        <v>1</v>
      </c>
      <c r="F88" s="31" t="s">
        <v>34</v>
      </c>
      <c r="G88" s="62">
        <f>VLOOKUP(A88&amp;E88,Ceník!$A$2:$G$1345,7,FALSE)</f>
        <v>141</v>
      </c>
      <c r="H88" s="63">
        <f t="shared" si="2"/>
        <v>170.60999999999999</v>
      </c>
    </row>
    <row r="89" spans="1:8" ht="17.399999999999999" x14ac:dyDescent="0.3">
      <c r="A89" s="30" t="s">
        <v>161</v>
      </c>
      <c r="B89" s="39" t="str">
        <f>VLOOKUP(A89&amp;E89,Ceník!$A$2:$G$1345,3,FALSE)</f>
        <v>koncovka PLNÁ k úchytovému profilu "L" - nerez, levá</v>
      </c>
      <c r="C89" s="21">
        <v>1</v>
      </c>
      <c r="D89" s="53" t="s">
        <v>34</v>
      </c>
      <c r="E89" s="58">
        <f t="shared" si="1"/>
        <v>1</v>
      </c>
      <c r="F89" s="31" t="s">
        <v>34</v>
      </c>
      <c r="G89" s="62">
        <f>VLOOKUP(A89&amp;E89,Ceník!$A$2:$G$1345,7,FALSE)</f>
        <v>141</v>
      </c>
      <c r="H89" s="63">
        <f t="shared" si="2"/>
        <v>170.60999999999999</v>
      </c>
    </row>
    <row r="90" spans="1:8" ht="17.399999999999999" x14ac:dyDescent="0.3">
      <c r="A90" s="30" t="s">
        <v>163</v>
      </c>
      <c r="B90" s="39" t="str">
        <f>VLOOKUP(A90&amp;E90,Ceník!$A$2:$G$1345,3,FALSE)</f>
        <v>koncovka PLNÁ k úchytovému profilu "L" - nerez, pravá</v>
      </c>
      <c r="C90" s="21">
        <v>1</v>
      </c>
      <c r="D90" s="53" t="s">
        <v>34</v>
      </c>
      <c r="E90" s="58">
        <f t="shared" si="1"/>
        <v>1</v>
      </c>
      <c r="F90" s="31" t="s">
        <v>34</v>
      </c>
      <c r="G90" s="62">
        <f>VLOOKUP(A90&amp;E90,Ceník!$A$2:$G$1345,7,FALSE)</f>
        <v>141</v>
      </c>
      <c r="H90" s="63">
        <f t="shared" si="2"/>
        <v>170.60999999999999</v>
      </c>
    </row>
    <row r="91" spans="1:8" ht="17.399999999999999" x14ac:dyDescent="0.3">
      <c r="A91" s="30" t="s">
        <v>2918</v>
      </c>
      <c r="B91" s="39" t="str">
        <f>VLOOKUP(A91&amp;E91,Ceník!$A$2:$G$1345,3,FALSE)</f>
        <v>koncovka PLNÁ k úchytovému profilu "L" - zlatá, levá</v>
      </c>
      <c r="C91" s="21">
        <v>1</v>
      </c>
      <c r="D91" s="53" t="s">
        <v>34</v>
      </c>
      <c r="E91" s="58">
        <v>1</v>
      </c>
      <c r="F91" s="31" t="s">
        <v>34</v>
      </c>
      <c r="G91" s="62">
        <f>VLOOKUP(A91&amp;E91,Ceník!$A$2:$G$1345,7,FALSE)</f>
        <v>141</v>
      </c>
      <c r="H91" s="63">
        <f t="shared" si="2"/>
        <v>170.60999999999999</v>
      </c>
    </row>
    <row r="92" spans="1:8" ht="17.399999999999999" x14ac:dyDescent="0.3">
      <c r="A92" s="30" t="s">
        <v>2919</v>
      </c>
      <c r="B92" s="39" t="str">
        <f>VLOOKUP(A92&amp;E92,Ceník!$A$2:$G$1345,3,FALSE)</f>
        <v>koncovka PLNÁ k úchytovému profilu "L" - zlatá, pravá</v>
      </c>
      <c r="C92" s="21">
        <v>1</v>
      </c>
      <c r="D92" s="53" t="s">
        <v>34</v>
      </c>
      <c r="E92" s="58">
        <v>1</v>
      </c>
      <c r="F92" s="31" t="s">
        <v>34</v>
      </c>
      <c r="G92" s="62">
        <f>VLOOKUP(A92&amp;E92,Ceník!$A$2:$G$1345,7,FALSE)</f>
        <v>141</v>
      </c>
      <c r="H92" s="63">
        <f t="shared" si="2"/>
        <v>170.60999999999999</v>
      </c>
    </row>
    <row r="93" spans="1:8" ht="17.399999999999999" x14ac:dyDescent="0.3">
      <c r="A93" s="30" t="s">
        <v>83</v>
      </c>
      <c r="B93" s="39" t="str">
        <f>VLOOKUP(A93&amp;E93,Ceník!$A$2:$G$1345,3,FALSE)</f>
        <v>úchyt. LED profil "L" pod pracovní desku - černá mat (RAL 9005)</v>
      </c>
      <c r="C93" s="21">
        <v>4.0999999999999996</v>
      </c>
      <c r="D93" s="53" t="s">
        <v>5</v>
      </c>
      <c r="E93" s="58">
        <v>0.1</v>
      </c>
      <c r="F93" s="31" t="s">
        <v>5</v>
      </c>
      <c r="G93" s="62">
        <f>VLOOKUP(A93&amp;E93,Ceník!$A$2:$G$1345,7,FALSE)</f>
        <v>504</v>
      </c>
      <c r="H93" s="63">
        <f t="shared" si="2"/>
        <v>609.84</v>
      </c>
    </row>
    <row r="94" spans="1:8" ht="17.399999999999999" x14ac:dyDescent="0.3">
      <c r="A94" s="30" t="s">
        <v>83</v>
      </c>
      <c r="B94" s="39" t="str">
        <f>VLOOKUP(A94&amp;E94,Ceník!$A$2:$G$1345,3,FALSE)</f>
        <v>úchyt. LED profil "L" pod pracovní desku - černá mat (RAL 9005)</v>
      </c>
      <c r="C94" s="21">
        <v>4.0999999999999996</v>
      </c>
      <c r="D94" s="53" t="s">
        <v>5</v>
      </c>
      <c r="E94" s="58">
        <v>2.0499999999999998</v>
      </c>
      <c r="F94" s="31" t="s">
        <v>5</v>
      </c>
      <c r="G94" s="62">
        <f>VLOOKUP(A94&amp;E94,Ceník!$A$2:$G$1345,7,FALSE)</f>
        <v>437</v>
      </c>
      <c r="H94" s="63">
        <f t="shared" si="2"/>
        <v>528.77</v>
      </c>
    </row>
    <row r="95" spans="1:8" ht="17.399999999999999" x14ac:dyDescent="0.3">
      <c r="A95" s="30" t="s">
        <v>83</v>
      </c>
      <c r="B95" s="39" t="str">
        <f>VLOOKUP(A95&amp;E95,Ceník!$A$2:$G$1345,3,FALSE)</f>
        <v>úchyt. LED profil "L" pod pracovní desku - černá mat (RAL 9005)</v>
      </c>
      <c r="C95" s="21">
        <v>4.0999999999999996</v>
      </c>
      <c r="D95" s="53" t="s">
        <v>5</v>
      </c>
      <c r="E95" s="58">
        <v>4.0999999999999996</v>
      </c>
      <c r="F95" s="31" t="s">
        <v>5</v>
      </c>
      <c r="G95" s="62">
        <f>VLOOKUP(A95&amp;E95,Ceník!$A$2:$G$1345,7,FALSE)</f>
        <v>397</v>
      </c>
      <c r="H95" s="63">
        <f t="shared" si="2"/>
        <v>480.37</v>
      </c>
    </row>
    <row r="96" spans="1:8" ht="17.399999999999999" x14ac:dyDescent="0.3">
      <c r="A96" s="30" t="s">
        <v>83</v>
      </c>
      <c r="B96" s="39" t="str">
        <f>VLOOKUP(A96&amp;E96,Ceník!$A$2:$G$1345,3,FALSE)</f>
        <v>úchyt. LED profil "L" pod pracovní desku - černá mat (RAL 9005)</v>
      </c>
      <c r="C96" s="21">
        <v>4.0999999999999996</v>
      </c>
      <c r="D96" s="53" t="s">
        <v>5</v>
      </c>
      <c r="E96" s="58">
        <v>65.599999999999994</v>
      </c>
      <c r="F96" s="31" t="s">
        <v>5</v>
      </c>
      <c r="G96" s="62">
        <f>VLOOKUP(A96&amp;E96,Ceník!$A$2:$G$1345,7,FALSE)</f>
        <v>377</v>
      </c>
      <c r="H96" s="63">
        <f t="shared" si="2"/>
        <v>456.16999999999996</v>
      </c>
    </row>
    <row r="97" spans="1:8" ht="17.399999999999999" x14ac:dyDescent="0.3">
      <c r="A97" s="30" t="s">
        <v>85</v>
      </c>
      <c r="B97" s="39" t="str">
        <f>VLOOKUP(A97&amp;E97,Ceník!$A$2:$G$1345,3,FALSE)</f>
        <v>úchyt. LED profil "L" pod pracovní desku - bílá lesk</v>
      </c>
      <c r="C97" s="21">
        <v>4.0999999999999996</v>
      </c>
      <c r="D97" s="53" t="s">
        <v>5</v>
      </c>
      <c r="E97" s="58">
        <v>0.1</v>
      </c>
      <c r="F97" s="31" t="s">
        <v>5</v>
      </c>
      <c r="G97" s="62">
        <f>VLOOKUP(A97&amp;E97,Ceník!$A$2:$G$1345,7,FALSE)</f>
        <v>504</v>
      </c>
      <c r="H97" s="63">
        <f t="shared" si="2"/>
        <v>609.84</v>
      </c>
    </row>
    <row r="98" spans="1:8" ht="17.399999999999999" x14ac:dyDescent="0.3">
      <c r="A98" s="30" t="s">
        <v>85</v>
      </c>
      <c r="B98" s="39" t="str">
        <f>VLOOKUP(A98&amp;E98,Ceník!$A$2:$G$1345,3,FALSE)</f>
        <v>úchyt. LED profil "L" pod pracovní desku - bílá lesk</v>
      </c>
      <c r="C98" s="21">
        <v>4.0999999999999996</v>
      </c>
      <c r="D98" s="53" t="s">
        <v>5</v>
      </c>
      <c r="E98" s="58">
        <v>2.0499999999999998</v>
      </c>
      <c r="F98" s="31" t="s">
        <v>5</v>
      </c>
      <c r="G98" s="62">
        <f>VLOOKUP(A98&amp;E98,Ceník!$A$2:$G$1345,7,FALSE)</f>
        <v>437</v>
      </c>
      <c r="H98" s="63">
        <f t="shared" si="2"/>
        <v>528.77</v>
      </c>
    </row>
    <row r="99" spans="1:8" ht="17.399999999999999" x14ac:dyDescent="0.3">
      <c r="A99" s="30" t="s">
        <v>85</v>
      </c>
      <c r="B99" s="39" t="str">
        <f>VLOOKUP(A99&amp;E99,Ceník!$A$2:$G$1345,3,FALSE)</f>
        <v>úchyt. LED profil "L" pod pracovní desku - bílá lesk</v>
      </c>
      <c r="C99" s="21">
        <v>4.0999999999999996</v>
      </c>
      <c r="D99" s="53" t="s">
        <v>5</v>
      </c>
      <c r="E99" s="58">
        <v>4.0999999999999996</v>
      </c>
      <c r="F99" s="31" t="s">
        <v>5</v>
      </c>
      <c r="G99" s="62">
        <f>VLOOKUP(A99&amp;E99,Ceník!$A$2:$G$1345,7,FALSE)</f>
        <v>397</v>
      </c>
      <c r="H99" s="63">
        <f t="shared" si="2"/>
        <v>480.37</v>
      </c>
    </row>
    <row r="100" spans="1:8" ht="17.399999999999999" x14ac:dyDescent="0.3">
      <c r="A100" s="30" t="s">
        <v>85</v>
      </c>
      <c r="B100" s="39" t="str">
        <f>VLOOKUP(A100&amp;E100,Ceník!$A$2:$G$1345,3,FALSE)</f>
        <v>úchyt. LED profil "L" pod pracovní desku - bílá lesk</v>
      </c>
      <c r="C100" s="21">
        <v>4.0999999999999996</v>
      </c>
      <c r="D100" s="53" t="s">
        <v>5</v>
      </c>
      <c r="E100" s="58">
        <v>65.599999999999994</v>
      </c>
      <c r="F100" s="31" t="s">
        <v>5</v>
      </c>
      <c r="G100" s="62">
        <f>VLOOKUP(A100&amp;E100,Ceník!$A$2:$G$1345,7,FALSE)</f>
        <v>377</v>
      </c>
      <c r="H100" s="63">
        <f t="shared" si="2"/>
        <v>456.16999999999996</v>
      </c>
    </row>
    <row r="101" spans="1:8" ht="17.399999999999999" x14ac:dyDescent="0.3">
      <c r="A101" s="30" t="s">
        <v>87</v>
      </c>
      <c r="B101" s="39" t="str">
        <f>VLOOKUP(A101&amp;E101,Ceník!$A$2:$G$1345,3,FALSE)</f>
        <v>úchyt. LED profil "L" pod pracovní desku - antracit</v>
      </c>
      <c r="C101" s="21">
        <v>4.0999999999999996</v>
      </c>
      <c r="D101" s="53" t="s">
        <v>5</v>
      </c>
      <c r="E101" s="58">
        <v>0.1</v>
      </c>
      <c r="F101" s="31" t="s">
        <v>5</v>
      </c>
      <c r="G101" s="62">
        <f>VLOOKUP(A101&amp;E101,Ceník!$A$2:$G$1345,7,FALSE)</f>
        <v>504</v>
      </c>
      <c r="H101" s="63">
        <f t="shared" si="2"/>
        <v>609.84</v>
      </c>
    </row>
    <row r="102" spans="1:8" ht="17.399999999999999" x14ac:dyDescent="0.3">
      <c r="A102" s="30" t="s">
        <v>87</v>
      </c>
      <c r="B102" s="39" t="str">
        <f>VLOOKUP(A102&amp;E102,Ceník!$A$2:$G$1345,3,FALSE)</f>
        <v>úchyt. LED profil "L" pod pracovní desku - antracit</v>
      </c>
      <c r="C102" s="21">
        <v>4.0999999999999996</v>
      </c>
      <c r="D102" s="53" t="s">
        <v>5</v>
      </c>
      <c r="E102" s="58">
        <v>2.0499999999999998</v>
      </c>
      <c r="F102" s="31" t="s">
        <v>5</v>
      </c>
      <c r="G102" s="62">
        <f>VLOOKUP(A102&amp;E102,Ceník!$A$2:$G$1345,7,FALSE)</f>
        <v>437</v>
      </c>
      <c r="H102" s="63">
        <f t="shared" si="2"/>
        <v>528.77</v>
      </c>
    </row>
    <row r="103" spans="1:8" ht="17.399999999999999" x14ac:dyDescent="0.3">
      <c r="A103" s="30" t="s">
        <v>87</v>
      </c>
      <c r="B103" s="39" t="str">
        <f>VLOOKUP(A103&amp;E103,Ceník!$A$2:$G$1345,3,FALSE)</f>
        <v>úchyt. LED profil "L" pod pracovní desku - antracit</v>
      </c>
      <c r="C103" s="21">
        <v>4.0999999999999996</v>
      </c>
      <c r="D103" s="53" t="s">
        <v>5</v>
      </c>
      <c r="E103" s="58">
        <v>4.0999999999999996</v>
      </c>
      <c r="F103" s="31" t="s">
        <v>5</v>
      </c>
      <c r="G103" s="62">
        <f>VLOOKUP(A103&amp;E103,Ceník!$A$2:$G$1345,7,FALSE)</f>
        <v>397</v>
      </c>
      <c r="H103" s="63">
        <f t="shared" si="2"/>
        <v>480.37</v>
      </c>
    </row>
    <row r="104" spans="1:8" ht="17.399999999999999" x14ac:dyDescent="0.3">
      <c r="A104" s="30" t="s">
        <v>87</v>
      </c>
      <c r="B104" s="39" t="str">
        <f>VLOOKUP(A104&amp;E104,Ceník!$A$2:$G$1345,3,FALSE)</f>
        <v>úchyt. LED profil "L" pod pracovní desku - antracit</v>
      </c>
      <c r="C104" s="21">
        <v>4.0999999999999996</v>
      </c>
      <c r="D104" s="53" t="s">
        <v>5</v>
      </c>
      <c r="E104" s="58">
        <v>65.599999999999994</v>
      </c>
      <c r="F104" s="31" t="s">
        <v>5</v>
      </c>
      <c r="G104" s="62">
        <f>VLOOKUP(A104&amp;E104,Ceník!$A$2:$G$1345,7,FALSE)</f>
        <v>377</v>
      </c>
      <c r="H104" s="63">
        <f t="shared" si="2"/>
        <v>456.16999999999996</v>
      </c>
    </row>
    <row r="105" spans="1:8" ht="17.399999999999999" x14ac:dyDescent="0.3">
      <c r="A105" s="30" t="s">
        <v>89</v>
      </c>
      <c r="B105" s="39" t="str">
        <f>VLOOKUP(A105&amp;E105,Ceník!$A$2:$G$1345,3,FALSE)</f>
        <v>úchyt. LED profil "L" pod pracovní desku - hliník natural</v>
      </c>
      <c r="C105" s="21">
        <v>4.0999999999999996</v>
      </c>
      <c r="D105" s="53" t="s">
        <v>5</v>
      </c>
      <c r="E105" s="58">
        <v>0.1</v>
      </c>
      <c r="F105" s="31" t="s">
        <v>5</v>
      </c>
      <c r="G105" s="62">
        <f>VLOOKUP(A105&amp;E105,Ceník!$A$2:$G$1345,7,FALSE)</f>
        <v>438</v>
      </c>
      <c r="H105" s="63">
        <f t="shared" si="2"/>
        <v>529.98</v>
      </c>
    </row>
    <row r="106" spans="1:8" ht="17.399999999999999" x14ac:dyDescent="0.3">
      <c r="A106" s="30" t="s">
        <v>89</v>
      </c>
      <c r="B106" s="39" t="str">
        <f>VLOOKUP(A106&amp;E106,Ceník!$A$2:$G$1345,3,FALSE)</f>
        <v>úchyt. LED profil "L" pod pracovní desku - hliník natural</v>
      </c>
      <c r="C106" s="21">
        <v>4.0999999999999996</v>
      </c>
      <c r="D106" s="53" t="s">
        <v>5</v>
      </c>
      <c r="E106" s="58">
        <v>2.0499999999999998</v>
      </c>
      <c r="F106" s="31" t="s">
        <v>5</v>
      </c>
      <c r="G106" s="62">
        <f>VLOOKUP(A106&amp;E106,Ceník!$A$2:$G$1345,7,FALSE)</f>
        <v>380</v>
      </c>
      <c r="H106" s="63">
        <f t="shared" si="2"/>
        <v>459.8</v>
      </c>
    </row>
    <row r="107" spans="1:8" ht="17.399999999999999" x14ac:dyDescent="0.3">
      <c r="A107" s="30" t="s">
        <v>89</v>
      </c>
      <c r="B107" s="39" t="str">
        <f>VLOOKUP(A107&amp;E107,Ceník!$A$2:$G$1345,3,FALSE)</f>
        <v>úchyt. LED profil "L" pod pracovní desku - hliník natural</v>
      </c>
      <c r="C107" s="21">
        <v>4.0999999999999996</v>
      </c>
      <c r="D107" s="53" t="s">
        <v>5</v>
      </c>
      <c r="E107" s="58">
        <v>4.0999999999999996</v>
      </c>
      <c r="F107" s="31" t="s">
        <v>5</v>
      </c>
      <c r="G107" s="62">
        <f>VLOOKUP(A107&amp;E107,Ceník!$A$2:$G$1345,7,FALSE)</f>
        <v>345</v>
      </c>
      <c r="H107" s="63">
        <f t="shared" si="2"/>
        <v>417.45</v>
      </c>
    </row>
    <row r="108" spans="1:8" ht="17.399999999999999" x14ac:dyDescent="0.3">
      <c r="A108" s="30" t="s">
        <v>89</v>
      </c>
      <c r="B108" s="39" t="str">
        <f>VLOOKUP(A108&amp;E108,Ceník!$A$2:$G$1345,3,FALSE)</f>
        <v>úchyt. LED profil "L" pod pracovní desku - hliník natural</v>
      </c>
      <c r="C108" s="21">
        <v>4.0999999999999996</v>
      </c>
      <c r="D108" s="53" t="s">
        <v>5</v>
      </c>
      <c r="E108" s="58">
        <v>65.599999999999994</v>
      </c>
      <c r="F108" s="31" t="s">
        <v>5</v>
      </c>
      <c r="G108" s="62">
        <f>VLOOKUP(A108&amp;E108,Ceník!$A$2:$G$1345,7,FALSE)</f>
        <v>328</v>
      </c>
      <c r="H108" s="63">
        <f t="shared" si="2"/>
        <v>396.88</v>
      </c>
    </row>
    <row r="109" spans="1:8" ht="17.399999999999999" x14ac:dyDescent="0.3">
      <c r="A109" s="30" t="s">
        <v>91</v>
      </c>
      <c r="B109" s="39" t="str">
        <f>VLOOKUP(A109&amp;E109,Ceník!$A$2:$G$1345,3,FALSE)</f>
        <v>úchyt. LED profil "L" pod pracovní desku - nerez broušený</v>
      </c>
      <c r="C109" s="21">
        <v>4.0999999999999996</v>
      </c>
      <c r="D109" s="53" t="s">
        <v>5</v>
      </c>
      <c r="E109" s="58">
        <v>0.1</v>
      </c>
      <c r="F109" s="31" t="s">
        <v>5</v>
      </c>
      <c r="G109" s="62">
        <f>VLOOKUP(A109&amp;E109,Ceník!$A$2:$G$1345,7,FALSE)</f>
        <v>504</v>
      </c>
      <c r="H109" s="63">
        <f t="shared" si="2"/>
        <v>609.84</v>
      </c>
    </row>
    <row r="110" spans="1:8" ht="17.399999999999999" x14ac:dyDescent="0.3">
      <c r="A110" s="30" t="s">
        <v>91</v>
      </c>
      <c r="B110" s="39" t="str">
        <f>VLOOKUP(A110&amp;E110,Ceník!$A$2:$G$1345,3,FALSE)</f>
        <v>úchyt. LED profil "L" pod pracovní desku - nerez broušený</v>
      </c>
      <c r="C110" s="21">
        <v>4.0999999999999996</v>
      </c>
      <c r="D110" s="53" t="s">
        <v>5</v>
      </c>
      <c r="E110" s="58">
        <v>2.0499999999999998</v>
      </c>
      <c r="F110" s="31" t="s">
        <v>5</v>
      </c>
      <c r="G110" s="62">
        <f>VLOOKUP(A110&amp;E110,Ceník!$A$2:$G$1345,7,FALSE)</f>
        <v>437</v>
      </c>
      <c r="H110" s="63">
        <f t="shared" si="2"/>
        <v>528.77</v>
      </c>
    </row>
    <row r="111" spans="1:8" ht="17.399999999999999" x14ac:dyDescent="0.3">
      <c r="A111" s="30" t="s">
        <v>91</v>
      </c>
      <c r="B111" s="39" t="str">
        <f>VLOOKUP(A111&amp;E111,Ceník!$A$2:$G$1345,3,FALSE)</f>
        <v>úchyt. LED profil "L" pod pracovní desku - nerez broušený</v>
      </c>
      <c r="C111" s="21">
        <v>4.0999999999999996</v>
      </c>
      <c r="D111" s="53" t="s">
        <v>5</v>
      </c>
      <c r="E111" s="58">
        <v>4.0999999999999996</v>
      </c>
      <c r="F111" s="31" t="s">
        <v>5</v>
      </c>
      <c r="G111" s="62">
        <f>VLOOKUP(A111&amp;E111,Ceník!$A$2:$G$1345,7,FALSE)</f>
        <v>397</v>
      </c>
      <c r="H111" s="63">
        <f t="shared" si="2"/>
        <v>480.37</v>
      </c>
    </row>
    <row r="112" spans="1:8" ht="17.399999999999999" x14ac:dyDescent="0.3">
      <c r="A112" s="30" t="s">
        <v>91</v>
      </c>
      <c r="B112" s="39" t="str">
        <f>VLOOKUP(A112&amp;E112,Ceník!$A$2:$G$1345,3,FALSE)</f>
        <v>úchyt. LED profil "L" pod pracovní desku - nerez broušený</v>
      </c>
      <c r="C112" s="21">
        <v>4.0999999999999996</v>
      </c>
      <c r="D112" s="53" t="s">
        <v>5</v>
      </c>
      <c r="E112" s="58">
        <v>65.599999999999994</v>
      </c>
      <c r="F112" s="31" t="s">
        <v>5</v>
      </c>
      <c r="G112" s="62">
        <f>VLOOKUP(A112&amp;E112,Ceník!$A$2:$G$1345,7,FALSE)</f>
        <v>377</v>
      </c>
      <c r="H112" s="63">
        <f t="shared" si="2"/>
        <v>456.16999999999996</v>
      </c>
    </row>
    <row r="113" spans="1:8" ht="17.399999999999999" x14ac:dyDescent="0.3">
      <c r="A113" s="30" t="s">
        <v>2911</v>
      </c>
      <c r="B113" s="39" t="str">
        <f>VLOOKUP(A113&amp;E113,Ceník!$A$2:$G$1345,3,FALSE)</f>
        <v>úchyt. LED profil "L" pod pracovní desku - zlatá broušená</v>
      </c>
      <c r="C113" s="21">
        <v>4.0999999999999996</v>
      </c>
      <c r="D113" s="53" t="s">
        <v>5</v>
      </c>
      <c r="E113" s="58">
        <v>0.1</v>
      </c>
      <c r="F113" s="31" t="s">
        <v>5</v>
      </c>
      <c r="G113" s="62">
        <f>VLOOKUP(A113&amp;E113,Ceník!$A$2:$G$1345,7,FALSE)</f>
        <v>568</v>
      </c>
      <c r="H113" s="63">
        <f t="shared" si="2"/>
        <v>687.28</v>
      </c>
    </row>
    <row r="114" spans="1:8" ht="17.399999999999999" x14ac:dyDescent="0.3">
      <c r="A114" s="30" t="s">
        <v>2911</v>
      </c>
      <c r="B114" s="39" t="str">
        <f>VLOOKUP(A114&amp;E114,Ceník!$A$2:$G$1345,3,FALSE)</f>
        <v>úchyt. LED profil "L" pod pracovní desku - zlatá broušená</v>
      </c>
      <c r="C114" s="21">
        <v>4.0999999999999996</v>
      </c>
      <c r="D114" s="53" t="s">
        <v>5</v>
      </c>
      <c r="E114" s="58">
        <v>2.0499999999999998</v>
      </c>
      <c r="F114" s="31" t="s">
        <v>5</v>
      </c>
      <c r="G114" s="62">
        <f>VLOOKUP(A114&amp;E114,Ceník!$A$2:$G$1345,7,FALSE)</f>
        <v>492</v>
      </c>
      <c r="H114" s="63">
        <f t="shared" si="2"/>
        <v>595.31999999999994</v>
      </c>
    </row>
    <row r="115" spans="1:8" ht="17.399999999999999" x14ac:dyDescent="0.3">
      <c r="A115" s="30" t="s">
        <v>2911</v>
      </c>
      <c r="B115" s="39" t="str">
        <f>VLOOKUP(A115&amp;E115,Ceník!$A$2:$G$1345,3,FALSE)</f>
        <v>úchyt. LED profil "L" pod pracovní desku - zlatá broušená</v>
      </c>
      <c r="C115" s="21">
        <v>4.0999999999999996</v>
      </c>
      <c r="D115" s="53" t="s">
        <v>5</v>
      </c>
      <c r="E115" s="58">
        <v>4.0999999999999996</v>
      </c>
      <c r="F115" s="31" t="s">
        <v>5</v>
      </c>
      <c r="G115" s="62">
        <f>VLOOKUP(A115&amp;E115,Ceník!$A$2:$G$1345,7,FALSE)</f>
        <v>447</v>
      </c>
      <c r="H115" s="63">
        <f t="shared" si="2"/>
        <v>540.87</v>
      </c>
    </row>
    <row r="116" spans="1:8" ht="17.399999999999999" x14ac:dyDescent="0.3">
      <c r="A116" s="30" t="s">
        <v>2911</v>
      </c>
      <c r="B116" s="39" t="str">
        <f>VLOOKUP(A116&amp;E116,Ceník!$A$2:$G$1345,3,FALSE)</f>
        <v>úchyt. LED profil "L" pod pracovní desku - zlatá broušená</v>
      </c>
      <c r="C116" s="21">
        <v>4.0999999999999996</v>
      </c>
      <c r="D116" s="53" t="s">
        <v>5</v>
      </c>
      <c r="E116" s="58">
        <v>65.599999999999994</v>
      </c>
      <c r="F116" s="31" t="s">
        <v>5</v>
      </c>
      <c r="G116" s="62">
        <f>VLOOKUP(A116&amp;E116,Ceník!$A$2:$G$1345,7,FALSE)</f>
        <v>425</v>
      </c>
      <c r="H116" s="63">
        <f t="shared" si="2"/>
        <v>514.25</v>
      </c>
    </row>
    <row r="117" spans="1:8" ht="17.399999999999999" x14ac:dyDescent="0.3">
      <c r="A117" s="30" t="s">
        <v>165</v>
      </c>
      <c r="B117" s="39" t="str">
        <f>VLOOKUP(A117&amp;E117,Ceník!$A$2:$G$1345,3,FALSE)</f>
        <v>koncovka PLNÁ k úchytovému LED profilu "L" - černá, levá</v>
      </c>
      <c r="C117" s="21">
        <v>1</v>
      </c>
      <c r="D117" s="53" t="s">
        <v>34</v>
      </c>
      <c r="E117" s="58">
        <f t="shared" ref="E117:E126" si="3">C117</f>
        <v>1</v>
      </c>
      <c r="F117" s="31" t="s">
        <v>34</v>
      </c>
      <c r="G117" s="62">
        <f>VLOOKUP(A117&amp;E117,Ceník!$A$2:$G$1345,7,FALSE)</f>
        <v>671</v>
      </c>
      <c r="H117" s="63">
        <f t="shared" si="2"/>
        <v>811.91</v>
      </c>
    </row>
    <row r="118" spans="1:8" ht="17.399999999999999" x14ac:dyDescent="0.3">
      <c r="A118" s="30" t="s">
        <v>167</v>
      </c>
      <c r="B118" s="39" t="str">
        <f>VLOOKUP(A118&amp;E118,Ceník!$A$2:$G$1345,3,FALSE)</f>
        <v>koncovka PLNÁ k úchytovému LED profilu "L" - černá, pravá</v>
      </c>
      <c r="C118" s="21">
        <v>1</v>
      </c>
      <c r="D118" s="53" t="s">
        <v>34</v>
      </c>
      <c r="E118" s="58">
        <f t="shared" si="3"/>
        <v>1</v>
      </c>
      <c r="F118" s="31" t="s">
        <v>34</v>
      </c>
      <c r="G118" s="62">
        <f>VLOOKUP(A118&amp;E118,Ceník!$A$2:$G$1345,7,FALSE)</f>
        <v>671</v>
      </c>
      <c r="H118" s="63">
        <f t="shared" si="2"/>
        <v>811.91</v>
      </c>
    </row>
    <row r="119" spans="1:8" ht="17.399999999999999" x14ac:dyDescent="0.3">
      <c r="A119" s="30" t="s">
        <v>169</v>
      </c>
      <c r="B119" s="39" t="str">
        <f>VLOOKUP(A119&amp;E119,Ceník!$A$2:$G$1345,3,FALSE)</f>
        <v>koncovka PLNÁ k úchytovému LED profilu "L" - bílá, levá</v>
      </c>
      <c r="C119" s="21">
        <v>1</v>
      </c>
      <c r="D119" s="53" t="s">
        <v>34</v>
      </c>
      <c r="E119" s="58">
        <f t="shared" si="3"/>
        <v>1</v>
      </c>
      <c r="F119" s="31" t="s">
        <v>34</v>
      </c>
      <c r="G119" s="62">
        <f>VLOOKUP(A119&amp;E119,Ceník!$A$2:$G$1345,7,FALSE)</f>
        <v>671</v>
      </c>
      <c r="H119" s="63">
        <f t="shared" si="2"/>
        <v>811.91</v>
      </c>
    </row>
    <row r="120" spans="1:8" ht="17.399999999999999" x14ac:dyDescent="0.3">
      <c r="A120" s="30" t="s">
        <v>171</v>
      </c>
      <c r="B120" s="39" t="str">
        <f>VLOOKUP(A120&amp;E120,Ceník!$A$2:$G$1345,3,FALSE)</f>
        <v>koncovka PLNÁ k úchytovému LED profilu "L" - bílá, pravá</v>
      </c>
      <c r="C120" s="21">
        <v>1</v>
      </c>
      <c r="D120" s="53" t="s">
        <v>34</v>
      </c>
      <c r="E120" s="58">
        <f t="shared" si="3"/>
        <v>1</v>
      </c>
      <c r="F120" s="31" t="s">
        <v>34</v>
      </c>
      <c r="G120" s="62">
        <f>VLOOKUP(A120&amp;E120,Ceník!$A$2:$G$1345,7,FALSE)</f>
        <v>671</v>
      </c>
      <c r="H120" s="63">
        <f t="shared" si="2"/>
        <v>811.91</v>
      </c>
    </row>
    <row r="121" spans="1:8" ht="17.399999999999999" x14ac:dyDescent="0.3">
      <c r="A121" s="30" t="s">
        <v>173</v>
      </c>
      <c r="B121" s="39" t="str">
        <f>VLOOKUP(A121&amp;E121,Ceník!$A$2:$G$1345,3,FALSE)</f>
        <v>koncovka PLNÁ k úchytovému LED profilu "L" - hliník, levá</v>
      </c>
      <c r="C121" s="21">
        <v>1</v>
      </c>
      <c r="D121" s="53" t="s">
        <v>34</v>
      </c>
      <c r="E121" s="58">
        <f t="shared" si="3"/>
        <v>1</v>
      </c>
      <c r="F121" s="31" t="s">
        <v>34</v>
      </c>
      <c r="G121" s="62">
        <f>VLOOKUP(A121&amp;E121,Ceník!$A$2:$G$1345,7,FALSE)</f>
        <v>562</v>
      </c>
      <c r="H121" s="63">
        <f t="shared" si="2"/>
        <v>680.02</v>
      </c>
    </row>
    <row r="122" spans="1:8" ht="17.399999999999999" x14ac:dyDescent="0.3">
      <c r="A122" s="30" t="s">
        <v>175</v>
      </c>
      <c r="B122" s="39" t="str">
        <f>VLOOKUP(A122&amp;E122,Ceník!$A$2:$G$1345,3,FALSE)</f>
        <v>koncovka PLNÁ k úchytovému LED profilu "L" - hliník, pravá</v>
      </c>
      <c r="C122" s="21">
        <v>1</v>
      </c>
      <c r="D122" s="53" t="s">
        <v>34</v>
      </c>
      <c r="E122" s="58">
        <f t="shared" si="3"/>
        <v>1</v>
      </c>
      <c r="F122" s="31" t="s">
        <v>34</v>
      </c>
      <c r="G122" s="62">
        <f>VLOOKUP(A122&amp;E122,Ceník!$A$2:$G$1345,7,FALSE)</f>
        <v>562</v>
      </c>
      <c r="H122" s="63">
        <f t="shared" si="2"/>
        <v>680.02</v>
      </c>
    </row>
    <row r="123" spans="1:8" ht="17.399999999999999" x14ac:dyDescent="0.3">
      <c r="A123" s="30" t="s">
        <v>177</v>
      </c>
      <c r="B123" s="39" t="str">
        <f>VLOOKUP(A123&amp;E123,Ceník!$A$2:$G$1345,3,FALSE)</f>
        <v>koncovka PLNÁ k úchytovému LED profilu "L" - antracit, levá</v>
      </c>
      <c r="C123" s="21">
        <v>1</v>
      </c>
      <c r="D123" s="53" t="s">
        <v>34</v>
      </c>
      <c r="E123" s="58">
        <f t="shared" si="3"/>
        <v>1</v>
      </c>
      <c r="F123" s="31" t="s">
        <v>34</v>
      </c>
      <c r="G123" s="62">
        <f>VLOOKUP(A123&amp;E123,Ceník!$A$2:$G$1345,7,FALSE)</f>
        <v>671</v>
      </c>
      <c r="H123" s="63">
        <f t="shared" si="2"/>
        <v>811.91</v>
      </c>
    </row>
    <row r="124" spans="1:8" ht="17.399999999999999" x14ac:dyDescent="0.3">
      <c r="A124" s="30" t="s">
        <v>179</v>
      </c>
      <c r="B124" s="39" t="str">
        <f>VLOOKUP(A124&amp;E124,Ceník!$A$2:$G$1345,3,FALSE)</f>
        <v>koncovka PLNÁ k úchytovému LED profilu "L" - antracit, pravá</v>
      </c>
      <c r="C124" s="21">
        <v>1</v>
      </c>
      <c r="D124" s="53" t="s">
        <v>34</v>
      </c>
      <c r="E124" s="58">
        <f t="shared" si="3"/>
        <v>1</v>
      </c>
      <c r="F124" s="31" t="s">
        <v>34</v>
      </c>
      <c r="G124" s="62">
        <f>VLOOKUP(A124&amp;E124,Ceník!$A$2:$G$1345,7,FALSE)</f>
        <v>671</v>
      </c>
      <c r="H124" s="63">
        <f t="shared" si="2"/>
        <v>811.91</v>
      </c>
    </row>
    <row r="125" spans="1:8" ht="17.399999999999999" x14ac:dyDescent="0.3">
      <c r="A125" s="30" t="s">
        <v>181</v>
      </c>
      <c r="B125" s="39" t="str">
        <f>VLOOKUP(A125&amp;E125,Ceník!$A$2:$G$1345,3,FALSE)</f>
        <v>koncovka PLNÁ k úchytovému LED profilu "L" - nerez, levá</v>
      </c>
      <c r="C125" s="21">
        <v>1</v>
      </c>
      <c r="D125" s="53" t="s">
        <v>34</v>
      </c>
      <c r="E125" s="58">
        <f t="shared" si="3"/>
        <v>1</v>
      </c>
      <c r="F125" s="31" t="s">
        <v>34</v>
      </c>
      <c r="G125" s="62">
        <f>VLOOKUP(A125&amp;E125,Ceník!$A$2:$G$1345,7,FALSE)</f>
        <v>671</v>
      </c>
      <c r="H125" s="63">
        <f t="shared" si="2"/>
        <v>811.91</v>
      </c>
    </row>
    <row r="126" spans="1:8" ht="17.399999999999999" x14ac:dyDescent="0.3">
      <c r="A126" s="30" t="s">
        <v>183</v>
      </c>
      <c r="B126" s="39" t="str">
        <f>VLOOKUP(A126&amp;E126,Ceník!$A$2:$G$1345,3,FALSE)</f>
        <v>koncovka PLNÁ k úchytovému LED profilu "L" - nerez, pravá</v>
      </c>
      <c r="C126" s="21">
        <v>1</v>
      </c>
      <c r="D126" s="53" t="s">
        <v>34</v>
      </c>
      <c r="E126" s="58">
        <f t="shared" si="3"/>
        <v>1</v>
      </c>
      <c r="F126" s="31" t="s">
        <v>34</v>
      </c>
      <c r="G126" s="62">
        <f>VLOOKUP(A126&amp;E126,Ceník!$A$2:$G$1345,7,FALSE)</f>
        <v>671</v>
      </c>
      <c r="H126" s="63">
        <f t="shared" si="2"/>
        <v>811.91</v>
      </c>
    </row>
    <row r="127" spans="1:8" ht="17.399999999999999" x14ac:dyDescent="0.3">
      <c r="A127" s="30" t="s">
        <v>2883</v>
      </c>
      <c r="B127" s="39" t="str">
        <f>VLOOKUP(A127&amp;E127,Ceník!$A$2:$G$1345,3,FALSE)</f>
        <v>zásuvkový úchytový profil "C" - černá mat</v>
      </c>
      <c r="C127" s="21">
        <v>4.0999999999999996</v>
      </c>
      <c r="D127" s="53" t="s">
        <v>5</v>
      </c>
      <c r="E127" s="58">
        <v>0.1</v>
      </c>
      <c r="F127" s="31" t="s">
        <v>5</v>
      </c>
      <c r="G127" s="62">
        <f>VLOOKUP(A127&amp;E127,Ceník!$A$2:$G$1345,7,FALSE)</f>
        <v>401</v>
      </c>
      <c r="H127" s="63">
        <f t="shared" si="2"/>
        <v>485.21</v>
      </c>
    </row>
    <row r="128" spans="1:8" ht="17.399999999999999" x14ac:dyDescent="0.3">
      <c r="A128" s="30" t="s">
        <v>2883</v>
      </c>
      <c r="B128" s="39" t="str">
        <f>VLOOKUP(A128&amp;E128,Ceník!$A$2:$G$1345,3,FALSE)</f>
        <v>zásuvkový úchytový profil "C" - černá mat</v>
      </c>
      <c r="C128" s="21">
        <v>4.0999999999999996</v>
      </c>
      <c r="D128" s="53" t="s">
        <v>5</v>
      </c>
      <c r="E128" s="58">
        <v>2.0499999999999998</v>
      </c>
      <c r="F128" s="31" t="s">
        <v>5</v>
      </c>
      <c r="G128" s="62">
        <f>VLOOKUP(A128&amp;E128,Ceník!$A$2:$G$1345,7,FALSE)</f>
        <v>347</v>
      </c>
      <c r="H128" s="63">
        <f t="shared" si="2"/>
        <v>419.87</v>
      </c>
    </row>
    <row r="129" spans="1:8" ht="17.399999999999999" x14ac:dyDescent="0.3">
      <c r="A129" s="30" t="s">
        <v>2883</v>
      </c>
      <c r="B129" s="39" t="str">
        <f>VLOOKUP(A129&amp;E129,Ceník!$A$2:$G$1345,3,FALSE)</f>
        <v>zásuvkový úchytový profil "C" - černá mat</v>
      </c>
      <c r="C129" s="21">
        <v>4.0999999999999996</v>
      </c>
      <c r="D129" s="53" t="s">
        <v>5</v>
      </c>
      <c r="E129" s="58">
        <v>4.0999999999999996</v>
      </c>
      <c r="F129" s="31" t="s">
        <v>5</v>
      </c>
      <c r="G129" s="62">
        <f>VLOOKUP(A129&amp;E129,Ceník!$A$2:$G$1345,7,FALSE)</f>
        <v>321</v>
      </c>
      <c r="H129" s="63">
        <f t="shared" si="2"/>
        <v>388.40999999999997</v>
      </c>
    </row>
    <row r="130" spans="1:8" ht="17.399999999999999" x14ac:dyDescent="0.3">
      <c r="A130" s="30" t="s">
        <v>2883</v>
      </c>
      <c r="B130" s="39" t="str">
        <f>VLOOKUP(A130&amp;E130,Ceník!$A$2:$G$1345,3,FALSE)</f>
        <v>zásuvkový úchytový profil "C" - černá mat</v>
      </c>
      <c r="C130" s="21">
        <v>4.0999999999999996</v>
      </c>
      <c r="D130" s="53" t="s">
        <v>5</v>
      </c>
      <c r="E130" s="58">
        <v>65.599999999999994</v>
      </c>
      <c r="F130" s="31" t="s">
        <v>5</v>
      </c>
      <c r="G130" s="62">
        <f>VLOOKUP(A130&amp;E130,Ceník!$A$2:$G$1345,7,FALSE)</f>
        <v>305</v>
      </c>
      <c r="H130" s="63">
        <f t="shared" si="2"/>
        <v>369.05</v>
      </c>
    </row>
    <row r="131" spans="1:8" ht="17.399999999999999" x14ac:dyDescent="0.3">
      <c r="A131" s="30" t="s">
        <v>2884</v>
      </c>
      <c r="B131" s="39" t="str">
        <f>VLOOKUP(A131&amp;E131,Ceník!$A$2:$G$1345,3,FALSE)</f>
        <v>zásuvkový úchytový profil "C" - bílá lesk</v>
      </c>
      <c r="C131" s="21">
        <v>4.0999999999999996</v>
      </c>
      <c r="D131" s="53" t="s">
        <v>5</v>
      </c>
      <c r="E131" s="58">
        <v>0.1</v>
      </c>
      <c r="F131" s="31" t="s">
        <v>5</v>
      </c>
      <c r="G131" s="62">
        <f>VLOOKUP(A131&amp;E131,Ceník!$A$2:$G$1345,7,FALSE)</f>
        <v>401</v>
      </c>
      <c r="H131" s="63">
        <f t="shared" si="2"/>
        <v>485.21</v>
      </c>
    </row>
    <row r="132" spans="1:8" ht="17.399999999999999" x14ac:dyDescent="0.3">
      <c r="A132" s="30" t="s">
        <v>2884</v>
      </c>
      <c r="B132" s="39" t="str">
        <f>VLOOKUP(A132&amp;E132,Ceník!$A$2:$G$1345,3,FALSE)</f>
        <v>zásuvkový úchytový profil "C" - bílá lesk</v>
      </c>
      <c r="C132" s="21">
        <v>4.0999999999999996</v>
      </c>
      <c r="D132" s="53" t="s">
        <v>5</v>
      </c>
      <c r="E132" s="58">
        <v>2.0499999999999998</v>
      </c>
      <c r="F132" s="31" t="s">
        <v>5</v>
      </c>
      <c r="G132" s="62">
        <f>VLOOKUP(A132&amp;E132,Ceník!$A$2:$G$1345,7,FALSE)</f>
        <v>347</v>
      </c>
      <c r="H132" s="63">
        <f t="shared" si="2"/>
        <v>419.87</v>
      </c>
    </row>
    <row r="133" spans="1:8" ht="17.399999999999999" x14ac:dyDescent="0.3">
      <c r="A133" s="30" t="s">
        <v>2884</v>
      </c>
      <c r="B133" s="39" t="str">
        <f>VLOOKUP(A133&amp;E133,Ceník!$A$2:$G$1345,3,FALSE)</f>
        <v>zásuvkový úchytový profil "C" - bílá lesk</v>
      </c>
      <c r="C133" s="21">
        <v>4.0999999999999996</v>
      </c>
      <c r="D133" s="53" t="s">
        <v>5</v>
      </c>
      <c r="E133" s="58">
        <v>4.0999999999999996</v>
      </c>
      <c r="F133" s="31" t="s">
        <v>5</v>
      </c>
      <c r="G133" s="62">
        <f>VLOOKUP(A133&amp;E133,Ceník!$A$2:$G$1345,7,FALSE)</f>
        <v>321</v>
      </c>
      <c r="H133" s="63">
        <f t="shared" si="2"/>
        <v>388.40999999999997</v>
      </c>
    </row>
    <row r="134" spans="1:8" ht="17.399999999999999" x14ac:dyDescent="0.3">
      <c r="A134" s="30" t="s">
        <v>2884</v>
      </c>
      <c r="B134" s="39" t="str">
        <f>VLOOKUP(A134&amp;E134,Ceník!$A$2:$G$1345,3,FALSE)</f>
        <v>zásuvkový úchytový profil "C" - bílá lesk</v>
      </c>
      <c r="C134" s="21">
        <v>4.0999999999999996</v>
      </c>
      <c r="D134" s="53" t="s">
        <v>5</v>
      </c>
      <c r="E134" s="58">
        <v>65.599999999999994</v>
      </c>
      <c r="F134" s="31" t="s">
        <v>5</v>
      </c>
      <c r="G134" s="62">
        <f>VLOOKUP(A134&amp;E134,Ceník!$A$2:$G$1345,7,FALSE)</f>
        <v>305</v>
      </c>
      <c r="H134" s="63">
        <f t="shared" si="2"/>
        <v>369.05</v>
      </c>
    </row>
    <row r="135" spans="1:8" ht="17.399999999999999" x14ac:dyDescent="0.3">
      <c r="A135" s="30" t="s">
        <v>2888</v>
      </c>
      <c r="B135" s="39" t="str">
        <f>VLOOKUP(A135&amp;E135,Ceník!$A$2:$G$1345,3,FALSE)</f>
        <v>zásuvkový úchytový profil "C" - hliník natural</v>
      </c>
      <c r="C135" s="21">
        <v>4.0999999999999996</v>
      </c>
      <c r="D135" s="53" t="s">
        <v>5</v>
      </c>
      <c r="E135" s="58">
        <v>0.1</v>
      </c>
      <c r="F135" s="31" t="s">
        <v>5</v>
      </c>
      <c r="G135" s="62">
        <f>VLOOKUP(A135&amp;E135,Ceník!$A$2:$G$1345,7,FALSE)</f>
        <v>361</v>
      </c>
      <c r="H135" s="63">
        <f t="shared" si="2"/>
        <v>436.81</v>
      </c>
    </row>
    <row r="136" spans="1:8" ht="17.399999999999999" x14ac:dyDescent="0.3">
      <c r="A136" s="30" t="s">
        <v>2888</v>
      </c>
      <c r="B136" s="39" t="str">
        <f>VLOOKUP(A136&amp;E136,Ceník!$A$2:$G$1345,3,FALSE)</f>
        <v>zásuvkový úchytový profil "C" - hliník natural</v>
      </c>
      <c r="C136" s="21">
        <v>4.0999999999999996</v>
      </c>
      <c r="D136" s="53" t="s">
        <v>5</v>
      </c>
      <c r="E136" s="58">
        <v>2.0499999999999998</v>
      </c>
      <c r="F136" s="31" t="s">
        <v>5</v>
      </c>
      <c r="G136" s="62">
        <f>VLOOKUP(A136&amp;E136,Ceník!$A$2:$G$1345,7,FALSE)</f>
        <v>312</v>
      </c>
      <c r="H136" s="63">
        <f t="shared" si="2"/>
        <v>377.52</v>
      </c>
    </row>
    <row r="137" spans="1:8" ht="17.399999999999999" x14ac:dyDescent="0.3">
      <c r="A137" s="30" t="s">
        <v>2888</v>
      </c>
      <c r="B137" s="39" t="str">
        <f>VLOOKUP(A137&amp;E137,Ceník!$A$2:$G$1345,3,FALSE)</f>
        <v>zásuvkový úchytový profil "C" - hliník natural</v>
      </c>
      <c r="C137" s="21">
        <v>4.0999999999999996</v>
      </c>
      <c r="D137" s="53" t="s">
        <v>5</v>
      </c>
      <c r="E137" s="58">
        <v>4.0999999999999996</v>
      </c>
      <c r="F137" s="31" t="s">
        <v>5</v>
      </c>
      <c r="G137" s="62">
        <f>VLOOKUP(A137&amp;E137,Ceník!$A$2:$G$1345,7,FALSE)</f>
        <v>289</v>
      </c>
      <c r="H137" s="63">
        <f t="shared" si="2"/>
        <v>349.69</v>
      </c>
    </row>
    <row r="138" spans="1:8" ht="17.399999999999999" x14ac:dyDescent="0.3">
      <c r="A138" s="30" t="s">
        <v>2888</v>
      </c>
      <c r="B138" s="39" t="str">
        <f>VLOOKUP(A138&amp;E138,Ceník!$A$2:$G$1345,3,FALSE)</f>
        <v>zásuvkový úchytový profil "C" - hliník natural</v>
      </c>
      <c r="C138" s="21">
        <v>4.0999999999999996</v>
      </c>
      <c r="D138" s="53" t="s">
        <v>5</v>
      </c>
      <c r="E138" s="58">
        <v>65.599999999999994</v>
      </c>
      <c r="F138" s="31" t="s">
        <v>5</v>
      </c>
      <c r="G138" s="62">
        <f>VLOOKUP(A138&amp;E138,Ceník!$A$2:$G$1345,7,FALSE)</f>
        <v>275</v>
      </c>
      <c r="H138" s="63">
        <f t="shared" si="2"/>
        <v>332.75</v>
      </c>
    </row>
    <row r="139" spans="1:8" ht="17.399999999999999" x14ac:dyDescent="0.3">
      <c r="A139" s="30" t="s">
        <v>2885</v>
      </c>
      <c r="B139" s="39" t="str">
        <f>VLOOKUP(A139&amp;E139,Ceník!$A$2:$G$1345,3,FALSE)</f>
        <v>zásuvkový úchytový profil "C" - hliník broušený</v>
      </c>
      <c r="C139" s="21">
        <v>4.0999999999999996</v>
      </c>
      <c r="D139" s="53" t="s">
        <v>5</v>
      </c>
      <c r="E139" s="58">
        <v>0.1</v>
      </c>
      <c r="F139" s="31" t="s">
        <v>5</v>
      </c>
      <c r="G139" s="62">
        <f>VLOOKUP(A139&amp;E139,Ceník!$A$2:$G$1345,7,FALSE)</f>
        <v>401</v>
      </c>
      <c r="H139" s="63">
        <f t="shared" si="2"/>
        <v>485.21</v>
      </c>
    </row>
    <row r="140" spans="1:8" ht="17.399999999999999" x14ac:dyDescent="0.3">
      <c r="A140" s="30" t="s">
        <v>2885</v>
      </c>
      <c r="B140" s="39" t="str">
        <f>VLOOKUP(A140&amp;E140,Ceník!$A$2:$G$1345,3,FALSE)</f>
        <v>zásuvkový úchytový profil "C" - hliník broušený</v>
      </c>
      <c r="C140" s="21">
        <v>4.0999999999999996</v>
      </c>
      <c r="D140" s="53" t="s">
        <v>5</v>
      </c>
      <c r="E140" s="58">
        <v>2.0499999999999998</v>
      </c>
      <c r="F140" s="31" t="s">
        <v>5</v>
      </c>
      <c r="G140" s="62">
        <f>VLOOKUP(A140&amp;E140,Ceník!$A$2:$G$1345,7,FALSE)</f>
        <v>347</v>
      </c>
      <c r="H140" s="63">
        <f t="shared" si="2"/>
        <v>419.87</v>
      </c>
    </row>
    <row r="141" spans="1:8" ht="17.399999999999999" x14ac:dyDescent="0.3">
      <c r="A141" s="30" t="s">
        <v>2885</v>
      </c>
      <c r="B141" s="39" t="str">
        <f>VLOOKUP(A141&amp;E141,Ceník!$A$2:$G$1345,3,FALSE)</f>
        <v>zásuvkový úchytový profil "C" - hliník broušený</v>
      </c>
      <c r="C141" s="21">
        <v>4.0999999999999996</v>
      </c>
      <c r="D141" s="53" t="s">
        <v>5</v>
      </c>
      <c r="E141" s="58">
        <v>4.0999999999999996</v>
      </c>
      <c r="F141" s="31" t="s">
        <v>5</v>
      </c>
      <c r="G141" s="62">
        <f>VLOOKUP(A141&amp;E141,Ceník!$A$2:$G$1345,7,FALSE)</f>
        <v>321</v>
      </c>
      <c r="H141" s="63">
        <f t="shared" si="2"/>
        <v>388.40999999999997</v>
      </c>
    </row>
    <row r="142" spans="1:8" ht="17.399999999999999" x14ac:dyDescent="0.3">
      <c r="A142" s="30" t="s">
        <v>2885</v>
      </c>
      <c r="B142" s="39" t="str">
        <f>VLOOKUP(A142&amp;E142,Ceník!$A$2:$G$1345,3,FALSE)</f>
        <v>zásuvkový úchytový profil "C" - hliník broušený</v>
      </c>
      <c r="C142" s="21">
        <v>4.0999999999999996</v>
      </c>
      <c r="D142" s="53" t="s">
        <v>5</v>
      </c>
      <c r="E142" s="58">
        <v>65.599999999999994</v>
      </c>
      <c r="F142" s="31" t="s">
        <v>5</v>
      </c>
      <c r="G142" s="62">
        <f>VLOOKUP(A142&amp;E142,Ceník!$A$2:$G$1345,7,FALSE)</f>
        <v>305</v>
      </c>
      <c r="H142" s="63">
        <f t="shared" ref="H142:H204" si="4">SUM(G142)*1.21</f>
        <v>369.05</v>
      </c>
    </row>
    <row r="143" spans="1:8" ht="17.399999999999999" x14ac:dyDescent="0.3">
      <c r="A143" s="30" t="s">
        <v>2889</v>
      </c>
      <c r="B143" s="39" t="str">
        <f>VLOOKUP(A143&amp;E143,Ceník!$A$2:$G$1345,3,FALSE)</f>
        <v>zásuvkový úchytový profil "C" - nerez broušený</v>
      </c>
      <c r="C143" s="21">
        <v>4.0999999999999996</v>
      </c>
      <c r="D143" s="53" t="s">
        <v>5</v>
      </c>
      <c r="E143" s="58">
        <v>0.1</v>
      </c>
      <c r="F143" s="31" t="s">
        <v>5</v>
      </c>
      <c r="G143" s="62">
        <f>VLOOKUP(A143&amp;E143,Ceník!$A$2:$G$1345,7,FALSE)</f>
        <v>401</v>
      </c>
      <c r="H143" s="63">
        <f t="shared" si="4"/>
        <v>485.21</v>
      </c>
    </row>
    <row r="144" spans="1:8" ht="17.399999999999999" x14ac:dyDescent="0.3">
      <c r="A144" s="30" t="s">
        <v>2889</v>
      </c>
      <c r="B144" s="39" t="str">
        <f>VLOOKUP(A144&amp;E144,Ceník!$A$2:$G$1345,3,FALSE)</f>
        <v>zásuvkový úchytový profil "C" - nerez broušený</v>
      </c>
      <c r="C144" s="21">
        <v>4.0999999999999996</v>
      </c>
      <c r="D144" s="53" t="s">
        <v>5</v>
      </c>
      <c r="E144" s="58">
        <v>2.0499999999999998</v>
      </c>
      <c r="F144" s="31" t="s">
        <v>5</v>
      </c>
      <c r="G144" s="62">
        <f>VLOOKUP(A144&amp;E144,Ceník!$A$2:$G$1345,7,FALSE)</f>
        <v>347</v>
      </c>
      <c r="H144" s="63">
        <f t="shared" si="4"/>
        <v>419.87</v>
      </c>
    </row>
    <row r="145" spans="1:8" ht="17.399999999999999" x14ac:dyDescent="0.3">
      <c r="A145" s="30" t="s">
        <v>2889</v>
      </c>
      <c r="B145" s="39" t="str">
        <f>VLOOKUP(A145&amp;E145,Ceník!$A$2:$G$1345,3,FALSE)</f>
        <v>zásuvkový úchytový profil "C" - nerez broušený</v>
      </c>
      <c r="C145" s="21">
        <v>4.0999999999999996</v>
      </c>
      <c r="D145" s="53" t="s">
        <v>5</v>
      </c>
      <c r="E145" s="58">
        <v>4.0999999999999996</v>
      </c>
      <c r="F145" s="31" t="s">
        <v>5</v>
      </c>
      <c r="G145" s="62">
        <f>VLOOKUP(A145&amp;E145,Ceník!$A$2:$G$1345,7,FALSE)</f>
        <v>321</v>
      </c>
      <c r="H145" s="63">
        <f t="shared" si="4"/>
        <v>388.40999999999997</v>
      </c>
    </row>
    <row r="146" spans="1:8" ht="17.399999999999999" x14ac:dyDescent="0.3">
      <c r="A146" s="30" t="s">
        <v>2889</v>
      </c>
      <c r="B146" s="39" t="str">
        <f>VLOOKUP(A146&amp;E146,Ceník!$A$2:$G$1345,3,FALSE)</f>
        <v>zásuvkový úchytový profil "C" - nerez broušený</v>
      </c>
      <c r="C146" s="21">
        <v>4.0999999999999996</v>
      </c>
      <c r="D146" s="53" t="s">
        <v>5</v>
      </c>
      <c r="E146" s="58">
        <v>65.599999999999994</v>
      </c>
      <c r="F146" s="31" t="s">
        <v>5</v>
      </c>
      <c r="G146" s="62">
        <f>VLOOKUP(A146&amp;E146,Ceník!$A$2:$G$1345,7,FALSE)</f>
        <v>305</v>
      </c>
      <c r="H146" s="63">
        <f t="shared" si="4"/>
        <v>369.05</v>
      </c>
    </row>
    <row r="147" spans="1:8" ht="17.399999999999999" x14ac:dyDescent="0.3">
      <c r="A147" s="30" t="s">
        <v>2886</v>
      </c>
      <c r="B147" s="39" t="str">
        <f>VLOOKUP(A147&amp;E147,Ceník!$A$2:$G$1345,3,FALSE)</f>
        <v>zásuvkový úchytový profil "C" - antracit RAL7016</v>
      </c>
      <c r="C147" s="21">
        <v>4.0999999999999996</v>
      </c>
      <c r="D147" s="53" t="s">
        <v>5</v>
      </c>
      <c r="E147" s="58">
        <v>0.1</v>
      </c>
      <c r="F147" s="31" t="s">
        <v>5</v>
      </c>
      <c r="G147" s="62">
        <f>VLOOKUP(A147&amp;E147,Ceník!$A$2:$G$1345,7,FALSE)</f>
        <v>401</v>
      </c>
      <c r="H147" s="63">
        <f t="shared" si="4"/>
        <v>485.21</v>
      </c>
    </row>
    <row r="148" spans="1:8" ht="17.399999999999999" x14ac:dyDescent="0.3">
      <c r="A148" s="30" t="s">
        <v>2886</v>
      </c>
      <c r="B148" s="39" t="str">
        <f>VLOOKUP(A148&amp;E148,Ceník!$A$2:$G$1345,3,FALSE)</f>
        <v>zásuvkový úchytový profil "C" - antracit RAL7016</v>
      </c>
      <c r="C148" s="21">
        <v>4.0999999999999996</v>
      </c>
      <c r="D148" s="53" t="s">
        <v>5</v>
      </c>
      <c r="E148" s="58">
        <v>2.0499999999999998</v>
      </c>
      <c r="F148" s="31" t="s">
        <v>5</v>
      </c>
      <c r="G148" s="62">
        <f>VLOOKUP(A148&amp;E148,Ceník!$A$2:$G$1345,7,FALSE)</f>
        <v>347</v>
      </c>
      <c r="H148" s="63">
        <f t="shared" si="4"/>
        <v>419.87</v>
      </c>
    </row>
    <row r="149" spans="1:8" ht="17.399999999999999" x14ac:dyDescent="0.3">
      <c r="A149" s="30" t="s">
        <v>2886</v>
      </c>
      <c r="B149" s="39" t="str">
        <f>VLOOKUP(A149&amp;E149,Ceník!$A$2:$G$1345,3,FALSE)</f>
        <v>zásuvkový úchytový profil "C" - antracit RAL7016</v>
      </c>
      <c r="C149" s="21">
        <v>4.0999999999999996</v>
      </c>
      <c r="D149" s="53" t="s">
        <v>5</v>
      </c>
      <c r="E149" s="58">
        <v>4.0999999999999996</v>
      </c>
      <c r="F149" s="31" t="s">
        <v>5</v>
      </c>
      <c r="G149" s="62">
        <f>VLOOKUP(A149&amp;E149,Ceník!$A$2:$G$1345,7,FALSE)</f>
        <v>321</v>
      </c>
      <c r="H149" s="63">
        <f t="shared" si="4"/>
        <v>388.40999999999997</v>
      </c>
    </row>
    <row r="150" spans="1:8" ht="17.399999999999999" x14ac:dyDescent="0.3">
      <c r="A150" s="30" t="s">
        <v>2886</v>
      </c>
      <c r="B150" s="39" t="str">
        <f>VLOOKUP(A150&amp;E150,Ceník!$A$2:$G$1345,3,FALSE)</f>
        <v>zásuvkový úchytový profil "C" - antracit RAL7016</v>
      </c>
      <c r="C150" s="21">
        <v>4.0999999999999996</v>
      </c>
      <c r="D150" s="53" t="s">
        <v>5</v>
      </c>
      <c r="E150" s="58">
        <v>65.599999999999994</v>
      </c>
      <c r="F150" s="31" t="s">
        <v>5</v>
      </c>
      <c r="G150" s="62">
        <f>VLOOKUP(A150&amp;E150,Ceník!$A$2:$G$1345,7,FALSE)</f>
        <v>305</v>
      </c>
      <c r="H150" s="63">
        <f t="shared" si="4"/>
        <v>369.05</v>
      </c>
    </row>
    <row r="151" spans="1:8" ht="17.399999999999999" x14ac:dyDescent="0.3">
      <c r="A151" s="30" t="s">
        <v>2887</v>
      </c>
      <c r="B151" s="39" t="str">
        <f>VLOOKUP(A151&amp;E151,Ceník!$A$2:$G$1345,3,FALSE)</f>
        <v>zásuvkový úchytový profil "C" - DÝHA dub</v>
      </c>
      <c r="C151" s="21">
        <v>4.0999999999999996</v>
      </c>
      <c r="D151" s="53" t="s">
        <v>5</v>
      </c>
      <c r="E151" s="58">
        <v>0.1</v>
      </c>
      <c r="F151" s="31" t="s">
        <v>5</v>
      </c>
      <c r="G151" s="62">
        <f>VLOOKUP(A151&amp;E151,Ceník!$A$2:$G$1345,7,FALSE)</f>
        <v>728</v>
      </c>
      <c r="H151" s="63">
        <f t="shared" si="4"/>
        <v>880.88</v>
      </c>
    </row>
    <row r="152" spans="1:8" ht="17.399999999999999" x14ac:dyDescent="0.3">
      <c r="A152" s="30" t="s">
        <v>2887</v>
      </c>
      <c r="B152" s="39" t="str">
        <f>VLOOKUP(A152&amp;E152,Ceník!$A$2:$G$1345,3,FALSE)</f>
        <v>zásuvkový úchytový profil "C" - DÝHA dub</v>
      </c>
      <c r="C152" s="21">
        <v>4.0999999999999996</v>
      </c>
      <c r="D152" s="53" t="s">
        <v>5</v>
      </c>
      <c r="E152" s="58">
        <v>2.0499999999999998</v>
      </c>
      <c r="F152" s="31" t="s">
        <v>5</v>
      </c>
      <c r="G152" s="62">
        <f>VLOOKUP(A152&amp;E152,Ceník!$A$2:$G$1345,7,FALSE)</f>
        <v>683</v>
      </c>
      <c r="H152" s="63">
        <f t="shared" si="4"/>
        <v>826.43</v>
      </c>
    </row>
    <row r="153" spans="1:8" ht="17.399999999999999" x14ac:dyDescent="0.3">
      <c r="A153" s="30" t="s">
        <v>2887</v>
      </c>
      <c r="B153" s="39" t="str">
        <f>VLOOKUP(A153&amp;E153,Ceník!$A$2:$G$1345,3,FALSE)</f>
        <v>zásuvkový úchytový profil "C" - DÝHA dub</v>
      </c>
      <c r="C153" s="21">
        <v>4.0999999999999996</v>
      </c>
      <c r="D153" s="53" t="s">
        <v>5</v>
      </c>
      <c r="E153" s="58">
        <v>4.0999999999999996</v>
      </c>
      <c r="F153" s="31" t="s">
        <v>5</v>
      </c>
      <c r="G153" s="62">
        <f>VLOOKUP(A153&amp;E153,Ceník!$A$2:$G$1345,7,FALSE)</f>
        <v>650</v>
      </c>
      <c r="H153" s="63">
        <f t="shared" si="4"/>
        <v>786.5</v>
      </c>
    </row>
    <row r="154" spans="1:8" ht="17.399999999999999" x14ac:dyDescent="0.3">
      <c r="A154" s="30" t="s">
        <v>2887</v>
      </c>
      <c r="B154" s="39" t="str">
        <f>VLOOKUP(A154&amp;E154,Ceník!$A$2:$G$1345,3,FALSE)</f>
        <v>zásuvkový úchytový profil "C" - DÝHA dub</v>
      </c>
      <c r="C154" s="21">
        <v>4.0999999999999996</v>
      </c>
      <c r="D154" s="53" t="s">
        <v>5</v>
      </c>
      <c r="E154" s="58">
        <v>65.599999999999994</v>
      </c>
      <c r="F154" s="31" t="s">
        <v>5</v>
      </c>
      <c r="G154" s="62">
        <f>VLOOKUP(A154&amp;E154,Ceník!$A$2:$G$1345,7,FALSE)</f>
        <v>618</v>
      </c>
      <c r="H154" s="63">
        <f t="shared" si="4"/>
        <v>747.78</v>
      </c>
    </row>
    <row r="155" spans="1:8" ht="17.399999999999999" x14ac:dyDescent="0.3">
      <c r="A155" s="30" t="s">
        <v>2897</v>
      </c>
      <c r="B155" s="39" t="str">
        <f>VLOOKUP(A155&amp;E155,Ceník!$A$2:$G$1345,3,FALSE)</f>
        <v>zásuvkový úchytový profil "C" - zlatá broušená</v>
      </c>
      <c r="C155" s="21">
        <v>4.0999999999999996</v>
      </c>
      <c r="D155" s="53" t="s">
        <v>5</v>
      </c>
      <c r="E155" s="58">
        <v>0.1</v>
      </c>
      <c r="F155" s="31" t="s">
        <v>5</v>
      </c>
      <c r="G155" s="62">
        <f>VLOOKUP(A155&amp;E155,Ceník!$A$2:$G$1345,7,FALSE)</f>
        <v>465</v>
      </c>
      <c r="H155" s="63">
        <f t="shared" si="4"/>
        <v>562.65</v>
      </c>
    </row>
    <row r="156" spans="1:8" ht="17.399999999999999" x14ac:dyDescent="0.3">
      <c r="A156" s="30" t="s">
        <v>2897</v>
      </c>
      <c r="B156" s="39" t="str">
        <f>VLOOKUP(A156&amp;E156,Ceník!$A$2:$G$1345,3,FALSE)</f>
        <v>zásuvkový úchytový profil "C" - zlatá broušená</v>
      </c>
      <c r="C156" s="21">
        <v>4.0999999999999996</v>
      </c>
      <c r="D156" s="53" t="s">
        <v>5</v>
      </c>
      <c r="E156" s="58">
        <v>2.0499999999999998</v>
      </c>
      <c r="F156" s="31" t="s">
        <v>5</v>
      </c>
      <c r="G156" s="62">
        <f>VLOOKUP(A156&amp;E156,Ceník!$A$2:$G$1345,7,FALSE)</f>
        <v>436</v>
      </c>
      <c r="H156" s="63">
        <f t="shared" si="4"/>
        <v>527.55999999999995</v>
      </c>
    </row>
    <row r="157" spans="1:8" ht="17.399999999999999" x14ac:dyDescent="0.3">
      <c r="A157" s="30" t="s">
        <v>2897</v>
      </c>
      <c r="B157" s="39" t="str">
        <f>VLOOKUP(A157&amp;E157,Ceník!$A$2:$G$1345,3,FALSE)</f>
        <v>zásuvkový úchytový profil "C" - zlatá broušená</v>
      </c>
      <c r="C157" s="21">
        <v>4.0999999999999996</v>
      </c>
      <c r="D157" s="53" t="s">
        <v>5</v>
      </c>
      <c r="E157" s="58">
        <v>4.0999999999999996</v>
      </c>
      <c r="F157" s="31" t="s">
        <v>5</v>
      </c>
      <c r="G157" s="62">
        <f>VLOOKUP(A157&amp;E157,Ceník!$A$2:$G$1345,7,FALSE)</f>
        <v>415</v>
      </c>
      <c r="H157" s="63">
        <f t="shared" si="4"/>
        <v>502.15</v>
      </c>
    </row>
    <row r="158" spans="1:8" ht="17.399999999999999" x14ac:dyDescent="0.3">
      <c r="A158" s="30" t="s">
        <v>2921</v>
      </c>
      <c r="B158" s="39" t="str">
        <f>VLOOKUP(A158&amp;E158,Ceník!$A$2:$G$1345,3,FALSE)</f>
        <v>PLASTOVÝ roh vnější k úchytovému profilu - černý</v>
      </c>
      <c r="C158" s="21">
        <v>1</v>
      </c>
      <c r="D158" s="53" t="s">
        <v>34</v>
      </c>
      <c r="E158" s="58">
        <v>1</v>
      </c>
      <c r="F158" s="31" t="s">
        <v>34</v>
      </c>
      <c r="G158" s="62">
        <f>VLOOKUP(A158&amp;E158,Ceník!$A$2:$G$1345,7,FALSE)</f>
        <v>179</v>
      </c>
      <c r="H158" s="63">
        <f t="shared" si="4"/>
        <v>216.59</v>
      </c>
    </row>
    <row r="159" spans="1:8" ht="17.399999999999999" x14ac:dyDescent="0.3">
      <c r="A159" s="30" t="s">
        <v>2922</v>
      </c>
      <c r="B159" s="39" t="str">
        <f>VLOOKUP(A159&amp;E159,Ceník!$A$2:$G$1345,3,FALSE)</f>
        <v>PLASTOVÝ roh vnější k úchytovému profilu - bílá</v>
      </c>
      <c r="C159" s="21">
        <v>1</v>
      </c>
      <c r="D159" s="53" t="s">
        <v>34</v>
      </c>
      <c r="E159" s="58">
        <v>1</v>
      </c>
      <c r="F159" s="31" t="s">
        <v>34</v>
      </c>
      <c r="G159" s="62">
        <f>VLOOKUP(A159&amp;E159,Ceník!$A$2:$G$1345,7,FALSE)</f>
        <v>179</v>
      </c>
      <c r="H159" s="63">
        <f t="shared" si="4"/>
        <v>216.59</v>
      </c>
    </row>
    <row r="160" spans="1:8" ht="17.399999999999999" x14ac:dyDescent="0.3">
      <c r="A160" s="30" t="s">
        <v>2923</v>
      </c>
      <c r="B160" s="39" t="str">
        <f>VLOOKUP(A160&amp;E160,Ceník!$A$2:$G$1345,3,FALSE)</f>
        <v>PLASTOVÝ roh vnější k úchytovému profilu - hliník</v>
      </c>
      <c r="C160" s="21">
        <v>1</v>
      </c>
      <c r="D160" s="53" t="s">
        <v>34</v>
      </c>
      <c r="E160" s="58">
        <v>1</v>
      </c>
      <c r="F160" s="31" t="s">
        <v>34</v>
      </c>
      <c r="G160" s="62">
        <f>VLOOKUP(A160&amp;E160,Ceník!$A$2:$G$1345,7,FALSE)</f>
        <v>179</v>
      </c>
      <c r="H160" s="63">
        <f t="shared" si="4"/>
        <v>216.59</v>
      </c>
    </row>
    <row r="161" spans="1:8" ht="17.399999999999999" x14ac:dyDescent="0.3">
      <c r="A161" s="30" t="s">
        <v>2924</v>
      </c>
      <c r="B161" s="39" t="str">
        <f>VLOOKUP(A161&amp;E161,Ceník!$A$2:$G$1345,3,FALSE)</f>
        <v>PLASTOVÝ roh vnější k úchytovému profilu - antracit</v>
      </c>
      <c r="C161" s="21">
        <v>1</v>
      </c>
      <c r="D161" s="53" t="s">
        <v>34</v>
      </c>
      <c r="E161" s="58">
        <v>1</v>
      </c>
      <c r="F161" s="31" t="s">
        <v>34</v>
      </c>
      <c r="G161" s="62">
        <f>VLOOKUP(A161&amp;E161,Ceník!$A$2:$G$1345,7,FALSE)</f>
        <v>179</v>
      </c>
      <c r="H161" s="63">
        <f t="shared" si="4"/>
        <v>216.59</v>
      </c>
    </row>
    <row r="162" spans="1:8" ht="17.399999999999999" x14ac:dyDescent="0.3">
      <c r="A162" s="30" t="s">
        <v>2925</v>
      </c>
      <c r="B162" s="39" t="str">
        <f>VLOOKUP(A162&amp;E162,Ceník!$A$2:$G$1345,3,FALSE)</f>
        <v>PLASTOVÝ roh vnější k úchytovému profilu - nerez</v>
      </c>
      <c r="C162" s="21">
        <v>1</v>
      </c>
      <c r="D162" s="53" t="s">
        <v>34</v>
      </c>
      <c r="E162" s="58">
        <v>1</v>
      </c>
      <c r="F162" s="31" t="s">
        <v>34</v>
      </c>
      <c r="G162" s="62">
        <f>VLOOKUP(A162&amp;E162,Ceník!$A$2:$G$1345,7,FALSE)</f>
        <v>179</v>
      </c>
      <c r="H162" s="63">
        <f t="shared" si="4"/>
        <v>216.59</v>
      </c>
    </row>
    <row r="163" spans="1:8" ht="17.399999999999999" x14ac:dyDescent="0.3">
      <c r="A163" s="30" t="s">
        <v>2926</v>
      </c>
      <c r="B163" s="39" t="str">
        <f>VLOOKUP(A163&amp;E163,Ceník!$A$2:$G$1345,3,FALSE)</f>
        <v>PLASTOVÝ roh vnější k úchytovému profilu - zlatá</v>
      </c>
      <c r="C163" s="21">
        <v>1</v>
      </c>
      <c r="D163" s="53" t="s">
        <v>34</v>
      </c>
      <c r="E163" s="58">
        <v>1</v>
      </c>
      <c r="F163" s="31" t="s">
        <v>34</v>
      </c>
      <c r="G163" s="62">
        <f>VLOOKUP(A163&amp;E163,Ceník!$A$2:$G$1345,7,FALSE)</f>
        <v>179</v>
      </c>
      <c r="H163" s="63">
        <f t="shared" si="4"/>
        <v>216.59</v>
      </c>
    </row>
    <row r="164" spans="1:8" ht="17.399999999999999" x14ac:dyDescent="0.3">
      <c r="A164" s="30" t="s">
        <v>2927</v>
      </c>
      <c r="B164" s="39" t="str">
        <f>VLOOKUP(A164&amp;E164,Ceník!$A$2:$G$1345,3,FALSE)</f>
        <v>PLASTOVÝ roh vnitřní k úchytovému profilu - černý</v>
      </c>
      <c r="C164" s="21">
        <v>1</v>
      </c>
      <c r="D164" s="53" t="s">
        <v>34</v>
      </c>
      <c r="E164" s="58">
        <v>1</v>
      </c>
      <c r="F164" s="31" t="s">
        <v>34</v>
      </c>
      <c r="G164" s="62">
        <f>VLOOKUP(A164&amp;E164,Ceník!$A$2:$G$1345,7,FALSE)</f>
        <v>179</v>
      </c>
      <c r="H164" s="63">
        <f t="shared" si="4"/>
        <v>216.59</v>
      </c>
    </row>
    <row r="165" spans="1:8" ht="17.399999999999999" x14ac:dyDescent="0.3">
      <c r="A165" s="30" t="s">
        <v>2928</v>
      </c>
      <c r="B165" s="39" t="str">
        <f>VLOOKUP(A165&amp;E165,Ceník!$A$2:$G$1345,3,FALSE)</f>
        <v>PLASTOVÝ roh vnitřní k úchytovému profilu - bílá</v>
      </c>
      <c r="C165" s="21">
        <v>1</v>
      </c>
      <c r="D165" s="53" t="s">
        <v>34</v>
      </c>
      <c r="E165" s="58">
        <v>1</v>
      </c>
      <c r="F165" s="31" t="s">
        <v>34</v>
      </c>
      <c r="G165" s="62">
        <f>VLOOKUP(A165&amp;E165,Ceník!$A$2:$G$1345,7,FALSE)</f>
        <v>179</v>
      </c>
      <c r="H165" s="63">
        <f t="shared" si="4"/>
        <v>216.59</v>
      </c>
    </row>
    <row r="166" spans="1:8" ht="17.399999999999999" x14ac:dyDescent="0.3">
      <c r="A166" s="30" t="s">
        <v>2929</v>
      </c>
      <c r="B166" s="39" t="str">
        <f>VLOOKUP(A166&amp;E166,Ceník!$A$2:$G$1345,3,FALSE)</f>
        <v>PLASTOVÝ roh vnitřní k úchytovému profilu - hliník</v>
      </c>
      <c r="C166" s="21">
        <v>1</v>
      </c>
      <c r="D166" s="53" t="s">
        <v>34</v>
      </c>
      <c r="E166" s="58">
        <v>1</v>
      </c>
      <c r="F166" s="31" t="s">
        <v>34</v>
      </c>
      <c r="G166" s="62">
        <f>VLOOKUP(A166&amp;E166,Ceník!$A$2:$G$1345,7,FALSE)</f>
        <v>179</v>
      </c>
      <c r="H166" s="63">
        <f t="shared" si="4"/>
        <v>216.59</v>
      </c>
    </row>
    <row r="167" spans="1:8" ht="17.399999999999999" x14ac:dyDescent="0.3">
      <c r="A167" s="30" t="s">
        <v>2930</v>
      </c>
      <c r="B167" s="39" t="str">
        <f>VLOOKUP(A167&amp;E167,Ceník!$A$2:$G$1345,3,FALSE)</f>
        <v>PLASTOVÝ roh vnitřní k úchytovému profilu - antracit</v>
      </c>
      <c r="C167" s="21">
        <v>1</v>
      </c>
      <c r="D167" s="53" t="s">
        <v>34</v>
      </c>
      <c r="E167" s="58">
        <v>1</v>
      </c>
      <c r="F167" s="31" t="s">
        <v>34</v>
      </c>
      <c r="G167" s="62">
        <f>VLOOKUP(A167&amp;E167,Ceník!$A$2:$G$1345,7,FALSE)</f>
        <v>179</v>
      </c>
      <c r="H167" s="63">
        <f t="shared" si="4"/>
        <v>216.59</v>
      </c>
    </row>
    <row r="168" spans="1:8" ht="17.399999999999999" x14ac:dyDescent="0.3">
      <c r="A168" s="30" t="s">
        <v>2931</v>
      </c>
      <c r="B168" s="39" t="str">
        <f>VLOOKUP(A168&amp;E168,Ceník!$A$2:$G$1345,3,FALSE)</f>
        <v>PLASTOVÝ roh vnitřní k úchytovému profilu - nerez</v>
      </c>
      <c r="C168" s="21">
        <v>1</v>
      </c>
      <c r="D168" s="53" t="s">
        <v>34</v>
      </c>
      <c r="E168" s="58">
        <v>1</v>
      </c>
      <c r="F168" s="31" t="s">
        <v>34</v>
      </c>
      <c r="G168" s="62">
        <f>VLOOKUP(A168&amp;E168,Ceník!$A$2:$G$1345,7,FALSE)</f>
        <v>179</v>
      </c>
      <c r="H168" s="63">
        <f t="shared" si="4"/>
        <v>216.59</v>
      </c>
    </row>
    <row r="169" spans="1:8" ht="17.399999999999999" x14ac:dyDescent="0.3">
      <c r="A169" s="30" t="s">
        <v>2871</v>
      </c>
      <c r="B169" s="39" t="str">
        <f>VLOOKUP(A169&amp;E169,Ceník!$A$2:$G$1345,3,FALSE)</f>
        <v>PLASTOVÝ roh vnitřní k úchytovému profilu - zlatá</v>
      </c>
      <c r="C169" s="21">
        <v>1</v>
      </c>
      <c r="D169" s="53" t="s">
        <v>34</v>
      </c>
      <c r="E169" s="58">
        <v>1</v>
      </c>
      <c r="F169" s="31" t="s">
        <v>34</v>
      </c>
      <c r="G169" s="62">
        <f>VLOOKUP(A169&amp;E169,Ceník!$A$2:$G$1345,7,FALSE)</f>
        <v>179</v>
      </c>
      <c r="H169" s="63">
        <f t="shared" si="4"/>
        <v>216.59</v>
      </c>
    </row>
    <row r="170" spans="1:8" ht="17.399999999999999" x14ac:dyDescent="0.3">
      <c r="A170" s="30" t="s">
        <v>209</v>
      </c>
      <c r="B170" s="39" t="str">
        <f>VLOOKUP(A170&amp;E170,Ceník!$A$2:$G$1345,3,FALSE)</f>
        <v>koncovka k úchytovému profilu "C" - černá</v>
      </c>
      <c r="C170" s="21">
        <v>1</v>
      </c>
      <c r="D170" s="53" t="s">
        <v>34</v>
      </c>
      <c r="E170" s="58">
        <f t="shared" ref="E170:E179" si="5">C170</f>
        <v>1</v>
      </c>
      <c r="F170" s="31" t="s">
        <v>34</v>
      </c>
      <c r="G170" s="62">
        <f>VLOOKUP(A170&amp;E170,Ceník!$A$2:$G$1345,7,FALSE)</f>
        <v>115</v>
      </c>
      <c r="H170" s="63">
        <f t="shared" si="4"/>
        <v>139.15</v>
      </c>
    </row>
    <row r="171" spans="1:8" ht="17.399999999999999" x14ac:dyDescent="0.3">
      <c r="A171" s="30" t="s">
        <v>211</v>
      </c>
      <c r="B171" s="39" t="str">
        <f>VLOOKUP(A171&amp;E171,Ceník!$A$2:$G$1345,3,FALSE)</f>
        <v>koncovka k úchytovému profilu "C" - bílá</v>
      </c>
      <c r="C171" s="21">
        <v>1</v>
      </c>
      <c r="D171" s="53" t="s">
        <v>34</v>
      </c>
      <c r="E171" s="58">
        <f t="shared" si="5"/>
        <v>1</v>
      </c>
      <c r="F171" s="31" t="s">
        <v>34</v>
      </c>
      <c r="G171" s="62">
        <f>VLOOKUP(A171&amp;E171,Ceník!$A$2:$G$1345,7,FALSE)</f>
        <v>115</v>
      </c>
      <c r="H171" s="63">
        <f t="shared" si="4"/>
        <v>139.15</v>
      </c>
    </row>
    <row r="172" spans="1:8" ht="17.399999999999999" x14ac:dyDescent="0.3">
      <c r="A172" s="30" t="s">
        <v>213</v>
      </c>
      <c r="B172" s="39" t="str">
        <f>VLOOKUP(A172&amp;E172,Ceník!$A$2:$G$1345,3,FALSE)</f>
        <v>koncovka k úchytovému profilu "C" - hliník (pro Al+Nat)</v>
      </c>
      <c r="C172" s="21">
        <v>1</v>
      </c>
      <c r="D172" s="53" t="s">
        <v>34</v>
      </c>
      <c r="E172" s="58">
        <f t="shared" si="5"/>
        <v>1</v>
      </c>
      <c r="F172" s="31" t="s">
        <v>34</v>
      </c>
      <c r="G172" s="62">
        <f>VLOOKUP(A172&amp;E172,Ceník!$A$2:$G$1345,7,FALSE)</f>
        <v>115</v>
      </c>
      <c r="H172" s="63">
        <f t="shared" si="4"/>
        <v>139.15</v>
      </c>
    </row>
    <row r="173" spans="1:8" ht="17.399999999999999" x14ac:dyDescent="0.3">
      <c r="A173" s="30" t="s">
        <v>215</v>
      </c>
      <c r="B173" s="39" t="str">
        <f>VLOOKUP(A173&amp;E173,Ceník!$A$2:$G$1345,3,FALSE)</f>
        <v>koncovka k úchytovému profilu "C" - antracit</v>
      </c>
      <c r="C173" s="21">
        <v>1</v>
      </c>
      <c r="D173" s="53" t="s">
        <v>34</v>
      </c>
      <c r="E173" s="58">
        <f t="shared" si="5"/>
        <v>1</v>
      </c>
      <c r="F173" s="31" t="s">
        <v>34</v>
      </c>
      <c r="G173" s="62">
        <f>VLOOKUP(A173&amp;E173,Ceník!$A$2:$G$1345,7,FALSE)</f>
        <v>115</v>
      </c>
      <c r="H173" s="63">
        <f t="shared" si="4"/>
        <v>139.15</v>
      </c>
    </row>
    <row r="174" spans="1:8" ht="17.399999999999999" x14ac:dyDescent="0.3">
      <c r="A174" s="30" t="s">
        <v>217</v>
      </c>
      <c r="B174" s="39" t="str">
        <f>VLOOKUP(A174&amp;E174,Ceník!$A$2:$G$1345,3,FALSE)</f>
        <v>koncovka k úchytovému profilu "C" - nerez</v>
      </c>
      <c r="C174" s="21">
        <v>1</v>
      </c>
      <c r="D174" s="53" t="s">
        <v>34</v>
      </c>
      <c r="E174" s="58">
        <f t="shared" si="5"/>
        <v>1</v>
      </c>
      <c r="F174" s="31" t="s">
        <v>34</v>
      </c>
      <c r="G174" s="62">
        <f>VLOOKUP(A174&amp;E174,Ceník!$A$2:$G$1345,7,FALSE)</f>
        <v>115</v>
      </c>
      <c r="H174" s="63">
        <f t="shared" si="4"/>
        <v>139.15</v>
      </c>
    </row>
    <row r="175" spans="1:8" ht="17.399999999999999" x14ac:dyDescent="0.3">
      <c r="A175" s="30" t="s">
        <v>219</v>
      </c>
      <c r="B175" s="39" t="str">
        <f>VLOOKUP(A175&amp;E175,Ceník!$A$2:$G$1345,3,FALSE)</f>
        <v>koncovka PLNÁ k úchytovému profilu "C" - černá</v>
      </c>
      <c r="C175" s="21">
        <v>1</v>
      </c>
      <c r="D175" s="53" t="s">
        <v>34</v>
      </c>
      <c r="E175" s="58">
        <f t="shared" si="5"/>
        <v>1</v>
      </c>
      <c r="F175" s="31" t="s">
        <v>34</v>
      </c>
      <c r="G175" s="62">
        <f>VLOOKUP(A175&amp;E175,Ceník!$A$2:$G$1345,7,FALSE)</f>
        <v>141</v>
      </c>
      <c r="H175" s="63">
        <f t="shared" si="4"/>
        <v>170.60999999999999</v>
      </c>
    </row>
    <row r="176" spans="1:8" ht="17.399999999999999" x14ac:dyDescent="0.3">
      <c r="A176" s="30" t="s">
        <v>221</v>
      </c>
      <c r="B176" s="39" t="str">
        <f>VLOOKUP(A176&amp;E176,Ceník!$A$2:$G$1345,3,FALSE)</f>
        <v>koncovka PLNÁ k úchytovému profilu "C" - bílá</v>
      </c>
      <c r="C176" s="21">
        <v>1</v>
      </c>
      <c r="D176" s="53" t="s">
        <v>34</v>
      </c>
      <c r="E176" s="58">
        <f t="shared" si="5"/>
        <v>1</v>
      </c>
      <c r="F176" s="31" t="s">
        <v>34</v>
      </c>
      <c r="G176" s="62">
        <f>VLOOKUP(A176&amp;E176,Ceník!$A$2:$G$1345,7,FALSE)</f>
        <v>141</v>
      </c>
      <c r="H176" s="63">
        <f t="shared" si="4"/>
        <v>170.60999999999999</v>
      </c>
    </row>
    <row r="177" spans="1:8" ht="17.399999999999999" x14ac:dyDescent="0.3">
      <c r="A177" s="30" t="s">
        <v>223</v>
      </c>
      <c r="B177" s="39" t="str">
        <f>VLOOKUP(A177&amp;E177,Ceník!$A$2:$G$1345,3,FALSE)</f>
        <v>koncovka PLNÁ k úchytovému profilu "C" - hliník (pro Al+Nat)</v>
      </c>
      <c r="C177" s="21">
        <v>1</v>
      </c>
      <c r="D177" s="53" t="s">
        <v>34</v>
      </c>
      <c r="E177" s="58">
        <f t="shared" si="5"/>
        <v>1</v>
      </c>
      <c r="F177" s="31" t="s">
        <v>34</v>
      </c>
      <c r="G177" s="62">
        <f>VLOOKUP(A177&amp;E177,Ceník!$A$2:$G$1345,7,FALSE)</f>
        <v>141</v>
      </c>
      <c r="H177" s="63">
        <f t="shared" si="4"/>
        <v>170.60999999999999</v>
      </c>
    </row>
    <row r="178" spans="1:8" ht="17.399999999999999" x14ac:dyDescent="0.3">
      <c r="A178" s="30" t="s">
        <v>225</v>
      </c>
      <c r="B178" s="39" t="str">
        <f>VLOOKUP(A178&amp;E178,Ceník!$A$2:$G$1345,3,FALSE)</f>
        <v>koncovka PLNÁ k úchytovému profilu "C" - antracit</v>
      </c>
      <c r="C178" s="21">
        <v>1</v>
      </c>
      <c r="D178" s="53" t="s">
        <v>34</v>
      </c>
      <c r="E178" s="58">
        <f t="shared" si="5"/>
        <v>1</v>
      </c>
      <c r="F178" s="31" t="s">
        <v>34</v>
      </c>
      <c r="G178" s="62">
        <f>VLOOKUP(A178&amp;E178,Ceník!$A$2:$G$1345,7,FALSE)</f>
        <v>141</v>
      </c>
      <c r="H178" s="63">
        <f t="shared" si="4"/>
        <v>170.60999999999999</v>
      </c>
    </row>
    <row r="179" spans="1:8" ht="17.399999999999999" x14ac:dyDescent="0.3">
      <c r="A179" s="30" t="s">
        <v>227</v>
      </c>
      <c r="B179" s="39" t="str">
        <f>VLOOKUP(A179&amp;E179,Ceník!$A$2:$G$1345,3,FALSE)</f>
        <v>koncovka PLNÁ k úchytovému profilu "C" - nerez</v>
      </c>
      <c r="C179" s="21">
        <v>1</v>
      </c>
      <c r="D179" s="53" t="s">
        <v>34</v>
      </c>
      <c r="E179" s="58">
        <f t="shared" si="5"/>
        <v>1</v>
      </c>
      <c r="F179" s="31" t="s">
        <v>34</v>
      </c>
      <c r="G179" s="62">
        <f>VLOOKUP(A179&amp;E179,Ceník!$A$2:$G$1345,7,FALSE)</f>
        <v>141</v>
      </c>
      <c r="H179" s="63">
        <f t="shared" si="4"/>
        <v>170.60999999999999</v>
      </c>
    </row>
    <row r="180" spans="1:8" ht="17.399999999999999" x14ac:dyDescent="0.3">
      <c r="A180" s="30" t="s">
        <v>2920</v>
      </c>
      <c r="B180" s="39" t="str">
        <f>VLOOKUP(A180&amp;E180,Ceník!$A$2:$G$1345,3,FALSE)</f>
        <v>koncovka PLNÁ k úchytovému profilu "C" - zlatá</v>
      </c>
      <c r="C180" s="21">
        <v>1</v>
      </c>
      <c r="D180" s="53" t="s">
        <v>34</v>
      </c>
      <c r="E180" s="58">
        <v>1</v>
      </c>
      <c r="F180" s="31" t="s">
        <v>34</v>
      </c>
      <c r="G180" s="62">
        <f>VLOOKUP(A180&amp;E180,Ceník!$A$2:$G$1345,7,FALSE)</f>
        <v>141</v>
      </c>
      <c r="H180" s="63">
        <f t="shared" si="4"/>
        <v>170.60999999999999</v>
      </c>
    </row>
    <row r="181" spans="1:8" ht="17.399999999999999" x14ac:dyDescent="0.3">
      <c r="A181" s="30" t="s">
        <v>195</v>
      </c>
      <c r="B181" s="39" t="str">
        <f>VLOOKUP(A181&amp;E181,Ceník!$A$2:$G$1345,3,FALSE)</f>
        <v>zásuvkový úchytový LED profil "C" - černá mat</v>
      </c>
      <c r="C181" s="21">
        <v>4.0999999999999996</v>
      </c>
      <c r="D181" s="53" t="s">
        <v>5</v>
      </c>
      <c r="E181" s="58">
        <v>0.1</v>
      </c>
      <c r="F181" s="31" t="s">
        <v>5</v>
      </c>
      <c r="G181" s="62">
        <f>VLOOKUP(A181&amp;E181,Ceník!$A$2:$G$1345,7,FALSE)</f>
        <v>573</v>
      </c>
      <c r="H181" s="63">
        <f t="shared" si="4"/>
        <v>693.32999999999993</v>
      </c>
    </row>
    <row r="182" spans="1:8" ht="17.399999999999999" x14ac:dyDescent="0.3">
      <c r="A182" s="30" t="s">
        <v>195</v>
      </c>
      <c r="B182" s="39" t="str">
        <f>VLOOKUP(A182&amp;E182,Ceník!$A$2:$G$1345,3,FALSE)</f>
        <v>zásuvkový úchytový LED profil "C" - černá mat</v>
      </c>
      <c r="C182" s="21">
        <v>4.0999999999999996</v>
      </c>
      <c r="D182" s="53" t="s">
        <v>5</v>
      </c>
      <c r="E182" s="58">
        <v>2.0499999999999998</v>
      </c>
      <c r="F182" s="31" t="s">
        <v>5</v>
      </c>
      <c r="G182" s="62">
        <f>VLOOKUP(A182&amp;E182,Ceník!$A$2:$G$1345,7,FALSE)</f>
        <v>534</v>
      </c>
      <c r="H182" s="63">
        <f t="shared" si="4"/>
        <v>646.14</v>
      </c>
    </row>
    <row r="183" spans="1:8" ht="17.399999999999999" x14ac:dyDescent="0.3">
      <c r="A183" s="30" t="s">
        <v>195</v>
      </c>
      <c r="B183" s="39" t="str">
        <f>VLOOKUP(A183&amp;E183,Ceník!$A$2:$G$1345,3,FALSE)</f>
        <v>zásuvkový úchytový LED profil "C" - černá mat</v>
      </c>
      <c r="C183" s="21">
        <v>4.0999999999999996</v>
      </c>
      <c r="D183" s="53" t="s">
        <v>5</v>
      </c>
      <c r="E183" s="58">
        <v>4.0999999999999996</v>
      </c>
      <c r="F183" s="31" t="s">
        <v>5</v>
      </c>
      <c r="G183" s="62">
        <f>VLOOKUP(A183&amp;E183,Ceník!$A$2:$G$1345,7,FALSE)</f>
        <v>485</v>
      </c>
      <c r="H183" s="63">
        <f t="shared" si="4"/>
        <v>586.85</v>
      </c>
    </row>
    <row r="184" spans="1:8" ht="17.399999999999999" x14ac:dyDescent="0.3">
      <c r="A184" s="30" t="s">
        <v>195</v>
      </c>
      <c r="B184" s="39" t="str">
        <f>VLOOKUP(A184&amp;E184,Ceník!$A$2:$G$1345,3,FALSE)</f>
        <v>zásuvkový úchytový LED profil "C" - černá mat</v>
      </c>
      <c r="C184" s="21">
        <v>4.0999999999999996</v>
      </c>
      <c r="D184" s="53" t="s">
        <v>5</v>
      </c>
      <c r="E184" s="58">
        <v>65.599999999999994</v>
      </c>
      <c r="F184" s="31" t="s">
        <v>5</v>
      </c>
      <c r="G184" s="62">
        <f>VLOOKUP(A184&amp;E184,Ceník!$A$2:$G$1345,7,FALSE)</f>
        <v>459</v>
      </c>
      <c r="H184" s="63">
        <f t="shared" si="4"/>
        <v>555.39</v>
      </c>
    </row>
    <row r="185" spans="1:8" ht="17.399999999999999" x14ac:dyDescent="0.3">
      <c r="A185" s="30" t="s">
        <v>197</v>
      </c>
      <c r="B185" s="39" t="str">
        <f>VLOOKUP(A185&amp;E185,Ceník!$A$2:$G$1345,3,FALSE)</f>
        <v>zásuvkový úchytový LED profil "C" - bílá lesk</v>
      </c>
      <c r="C185" s="21">
        <v>4.0999999999999996</v>
      </c>
      <c r="D185" s="53" t="s">
        <v>5</v>
      </c>
      <c r="E185" s="58">
        <v>0.1</v>
      </c>
      <c r="F185" s="31" t="s">
        <v>5</v>
      </c>
      <c r="G185" s="62">
        <f>VLOOKUP(A185&amp;E185,Ceník!$A$2:$G$1345,7,FALSE)</f>
        <v>573</v>
      </c>
      <c r="H185" s="63">
        <f t="shared" si="4"/>
        <v>693.32999999999993</v>
      </c>
    </row>
    <row r="186" spans="1:8" ht="17.399999999999999" x14ac:dyDescent="0.3">
      <c r="A186" s="30" t="s">
        <v>197</v>
      </c>
      <c r="B186" s="39" t="str">
        <f>VLOOKUP(A186&amp;E186,Ceník!$A$2:$G$1345,3,FALSE)</f>
        <v>zásuvkový úchytový LED profil "C" - bílá lesk</v>
      </c>
      <c r="C186" s="21">
        <v>4.0999999999999996</v>
      </c>
      <c r="D186" s="53" t="s">
        <v>5</v>
      </c>
      <c r="E186" s="58">
        <v>2.0499999999999998</v>
      </c>
      <c r="F186" s="31" t="s">
        <v>5</v>
      </c>
      <c r="G186" s="62">
        <f>VLOOKUP(A186&amp;E186,Ceník!$A$2:$G$1345,7,FALSE)</f>
        <v>534</v>
      </c>
      <c r="H186" s="63">
        <f t="shared" si="4"/>
        <v>646.14</v>
      </c>
    </row>
    <row r="187" spans="1:8" ht="17.399999999999999" x14ac:dyDescent="0.3">
      <c r="A187" s="30" t="s">
        <v>197</v>
      </c>
      <c r="B187" s="39" t="str">
        <f>VLOOKUP(A187&amp;E187,Ceník!$A$2:$G$1345,3,FALSE)</f>
        <v>zásuvkový úchytový LED profil "C" - bílá lesk</v>
      </c>
      <c r="C187" s="21">
        <v>4.0999999999999996</v>
      </c>
      <c r="D187" s="53" t="s">
        <v>5</v>
      </c>
      <c r="E187" s="58">
        <v>4.0999999999999996</v>
      </c>
      <c r="F187" s="31" t="s">
        <v>5</v>
      </c>
      <c r="G187" s="62">
        <f>VLOOKUP(A187&amp;E187,Ceník!$A$2:$G$1345,7,FALSE)</f>
        <v>485</v>
      </c>
      <c r="H187" s="63">
        <f t="shared" si="4"/>
        <v>586.85</v>
      </c>
    </row>
    <row r="188" spans="1:8" ht="17.399999999999999" x14ac:dyDescent="0.3">
      <c r="A188" s="30" t="s">
        <v>197</v>
      </c>
      <c r="B188" s="39" t="str">
        <f>VLOOKUP(A188&amp;E188,Ceník!$A$2:$G$1345,3,FALSE)</f>
        <v>zásuvkový úchytový LED profil "C" - bílá lesk</v>
      </c>
      <c r="C188" s="21">
        <v>4.0999999999999996</v>
      </c>
      <c r="D188" s="53" t="s">
        <v>5</v>
      </c>
      <c r="E188" s="58">
        <v>65.599999999999994</v>
      </c>
      <c r="F188" s="31" t="s">
        <v>5</v>
      </c>
      <c r="G188" s="62">
        <f>VLOOKUP(A188&amp;E188,Ceník!$A$2:$G$1345,7,FALSE)</f>
        <v>459</v>
      </c>
      <c r="H188" s="63">
        <f t="shared" si="4"/>
        <v>555.39</v>
      </c>
    </row>
    <row r="189" spans="1:8" ht="17.399999999999999" x14ac:dyDescent="0.3">
      <c r="A189" s="30" t="s">
        <v>199</v>
      </c>
      <c r="B189" s="39" t="str">
        <f>VLOOKUP(A189&amp;E189,Ceník!$A$2:$G$1345,3,FALSE)</f>
        <v>zásuvkový úchytový LED profil "C" - antracit</v>
      </c>
      <c r="C189" s="21">
        <v>4.0999999999999996</v>
      </c>
      <c r="D189" s="53" t="s">
        <v>5</v>
      </c>
      <c r="E189" s="58">
        <v>0.1</v>
      </c>
      <c r="F189" s="31" t="s">
        <v>5</v>
      </c>
      <c r="G189" s="62">
        <f>VLOOKUP(A189&amp;E189,Ceník!$A$2:$G$1345,7,FALSE)</f>
        <v>573</v>
      </c>
      <c r="H189" s="63">
        <f t="shared" si="4"/>
        <v>693.32999999999993</v>
      </c>
    </row>
    <row r="190" spans="1:8" ht="17.399999999999999" x14ac:dyDescent="0.3">
      <c r="A190" s="30" t="s">
        <v>199</v>
      </c>
      <c r="B190" s="39" t="str">
        <f>VLOOKUP(A190&amp;E190,Ceník!$A$2:$G$1345,3,FALSE)</f>
        <v>zásuvkový úchytový LED profil "C" - antracit</v>
      </c>
      <c r="C190" s="21">
        <v>4.0999999999999996</v>
      </c>
      <c r="D190" s="53" t="s">
        <v>5</v>
      </c>
      <c r="E190" s="58">
        <v>2.0499999999999998</v>
      </c>
      <c r="F190" s="31" t="s">
        <v>5</v>
      </c>
      <c r="G190" s="62">
        <f>VLOOKUP(A190&amp;E190,Ceník!$A$2:$G$1345,7,FALSE)</f>
        <v>534</v>
      </c>
      <c r="H190" s="63">
        <f t="shared" si="4"/>
        <v>646.14</v>
      </c>
    </row>
    <row r="191" spans="1:8" ht="17.399999999999999" x14ac:dyDescent="0.3">
      <c r="A191" s="30" t="s">
        <v>199</v>
      </c>
      <c r="B191" s="39" t="str">
        <f>VLOOKUP(A191&amp;E191,Ceník!$A$2:$G$1345,3,FALSE)</f>
        <v>zásuvkový úchytový LED profil "C" - antracit</v>
      </c>
      <c r="C191" s="21">
        <v>4.0999999999999996</v>
      </c>
      <c r="D191" s="53" t="s">
        <v>5</v>
      </c>
      <c r="E191" s="58">
        <v>4.0999999999999996</v>
      </c>
      <c r="F191" s="31" t="s">
        <v>5</v>
      </c>
      <c r="G191" s="62">
        <f>VLOOKUP(A191&amp;E191,Ceník!$A$2:$G$1345,7,FALSE)</f>
        <v>485</v>
      </c>
      <c r="H191" s="63">
        <f t="shared" si="4"/>
        <v>586.85</v>
      </c>
    </row>
    <row r="192" spans="1:8" ht="17.399999999999999" x14ac:dyDescent="0.3">
      <c r="A192" s="30" t="s">
        <v>199</v>
      </c>
      <c r="B192" s="39" t="str">
        <f>VLOOKUP(A192&amp;E192,Ceník!$A$2:$G$1345,3,FALSE)</f>
        <v>zásuvkový úchytový LED profil "C" - antracit</v>
      </c>
      <c r="C192" s="21">
        <v>4.0999999999999996</v>
      </c>
      <c r="D192" s="53" t="s">
        <v>5</v>
      </c>
      <c r="E192" s="58">
        <v>65.599999999999994</v>
      </c>
      <c r="F192" s="31" t="s">
        <v>5</v>
      </c>
      <c r="G192" s="62">
        <f>VLOOKUP(A192&amp;E192,Ceník!$A$2:$G$1345,7,FALSE)</f>
        <v>459</v>
      </c>
      <c r="H192" s="63">
        <f t="shared" si="4"/>
        <v>555.39</v>
      </c>
    </row>
    <row r="193" spans="1:8" ht="17.399999999999999" x14ac:dyDescent="0.3">
      <c r="A193" s="30" t="s">
        <v>201</v>
      </c>
      <c r="B193" s="39" t="str">
        <f>VLOOKUP(A193&amp;E193,Ceník!$A$2:$G$1345,3,FALSE)</f>
        <v>zásuvkový úchytový LED profil "C" - hliník natural</v>
      </c>
      <c r="C193" s="21">
        <v>4.0999999999999996</v>
      </c>
      <c r="D193" s="53" t="s">
        <v>5</v>
      </c>
      <c r="E193" s="58">
        <v>0.1</v>
      </c>
      <c r="F193" s="31" t="s">
        <v>5</v>
      </c>
      <c r="G193" s="62">
        <f>VLOOKUP(A193&amp;E193,Ceník!$A$2:$G$1345,7,FALSE)</f>
        <v>519</v>
      </c>
      <c r="H193" s="63">
        <f t="shared" si="4"/>
        <v>627.99</v>
      </c>
    </row>
    <row r="194" spans="1:8" ht="17.399999999999999" x14ac:dyDescent="0.3">
      <c r="A194" s="30" t="s">
        <v>201</v>
      </c>
      <c r="B194" s="39" t="str">
        <f>VLOOKUP(A194&amp;E194,Ceník!$A$2:$G$1345,3,FALSE)</f>
        <v>zásuvkový úchytový LED profil "C" - hliník natural</v>
      </c>
      <c r="C194" s="21">
        <v>4.0999999999999996</v>
      </c>
      <c r="D194" s="53" t="s">
        <v>5</v>
      </c>
      <c r="E194" s="58">
        <v>2.0499999999999998</v>
      </c>
      <c r="F194" s="31" t="s">
        <v>5</v>
      </c>
      <c r="G194" s="62">
        <f>VLOOKUP(A194&amp;E194,Ceník!$A$2:$G$1345,7,FALSE)</f>
        <v>479</v>
      </c>
      <c r="H194" s="63">
        <f t="shared" si="4"/>
        <v>579.59</v>
      </c>
    </row>
    <row r="195" spans="1:8" ht="17.399999999999999" x14ac:dyDescent="0.3">
      <c r="A195" s="30" t="s">
        <v>201</v>
      </c>
      <c r="B195" s="39" t="str">
        <f>VLOOKUP(A195&amp;E195,Ceník!$A$2:$G$1345,3,FALSE)</f>
        <v>zásuvkový úchytový LED profil "C" - hliník natural</v>
      </c>
      <c r="C195" s="21">
        <v>4.0999999999999996</v>
      </c>
      <c r="D195" s="53" t="s">
        <v>5</v>
      </c>
      <c r="E195" s="58">
        <v>4.0999999999999996</v>
      </c>
      <c r="F195" s="31" t="s">
        <v>5</v>
      </c>
      <c r="G195" s="62">
        <f>VLOOKUP(A195&amp;E195,Ceník!$A$2:$G$1345,7,FALSE)</f>
        <v>435</v>
      </c>
      <c r="H195" s="63">
        <f t="shared" si="4"/>
        <v>526.35</v>
      </c>
    </row>
    <row r="196" spans="1:8" ht="17.399999999999999" x14ac:dyDescent="0.3">
      <c r="A196" s="30" t="s">
        <v>201</v>
      </c>
      <c r="B196" s="39" t="str">
        <f>VLOOKUP(A196&amp;E196,Ceník!$A$2:$G$1345,3,FALSE)</f>
        <v>zásuvkový úchytový LED profil "C" - hliník natural</v>
      </c>
      <c r="C196" s="21">
        <v>4.0999999999999996</v>
      </c>
      <c r="D196" s="53" t="s">
        <v>5</v>
      </c>
      <c r="E196" s="58">
        <v>65.599999999999994</v>
      </c>
      <c r="F196" s="31" t="s">
        <v>5</v>
      </c>
      <c r="G196" s="62">
        <f>VLOOKUP(A196&amp;E196,Ceník!$A$2:$G$1345,7,FALSE)</f>
        <v>412</v>
      </c>
      <c r="H196" s="63">
        <f t="shared" si="4"/>
        <v>498.52</v>
      </c>
    </row>
    <row r="197" spans="1:8" ht="17.399999999999999" x14ac:dyDescent="0.3">
      <c r="A197" s="30" t="s">
        <v>203</v>
      </c>
      <c r="B197" s="39" t="str">
        <f>VLOOKUP(A197&amp;E197,Ceník!$A$2:$G$1345,3,FALSE)</f>
        <v>zásuvkový úchytový LED profil "C" - nerez broušený</v>
      </c>
      <c r="C197" s="21">
        <v>4.0999999999999996</v>
      </c>
      <c r="D197" s="53" t="s">
        <v>5</v>
      </c>
      <c r="E197" s="58">
        <v>0.1</v>
      </c>
      <c r="F197" s="31" t="s">
        <v>5</v>
      </c>
      <c r="G197" s="62">
        <f>VLOOKUP(A197&amp;E197,Ceník!$A$2:$G$1345,7,FALSE)</f>
        <v>573</v>
      </c>
      <c r="H197" s="63">
        <f t="shared" si="4"/>
        <v>693.32999999999993</v>
      </c>
    </row>
    <row r="198" spans="1:8" ht="17.399999999999999" x14ac:dyDescent="0.3">
      <c r="A198" s="30" t="s">
        <v>203</v>
      </c>
      <c r="B198" s="39" t="str">
        <f>VLOOKUP(A198&amp;E198,Ceník!$A$2:$G$1345,3,FALSE)</f>
        <v>zásuvkový úchytový LED profil "C" - nerez broušený</v>
      </c>
      <c r="C198" s="21">
        <v>4.0999999999999996</v>
      </c>
      <c r="D198" s="53" t="s">
        <v>5</v>
      </c>
      <c r="E198" s="58">
        <v>2.0499999999999998</v>
      </c>
      <c r="F198" s="31" t="s">
        <v>5</v>
      </c>
      <c r="G198" s="62">
        <f>VLOOKUP(A198&amp;E198,Ceník!$A$2:$G$1345,7,FALSE)</f>
        <v>534</v>
      </c>
      <c r="H198" s="63">
        <f t="shared" si="4"/>
        <v>646.14</v>
      </c>
    </row>
    <row r="199" spans="1:8" ht="17.399999999999999" x14ac:dyDescent="0.3">
      <c r="A199" s="30" t="s">
        <v>203</v>
      </c>
      <c r="B199" s="39" t="str">
        <f>VLOOKUP(A199&amp;E199,Ceník!$A$2:$G$1345,3,FALSE)</f>
        <v>zásuvkový úchytový LED profil "C" - nerez broušený</v>
      </c>
      <c r="C199" s="21">
        <v>4.0999999999999996</v>
      </c>
      <c r="D199" s="53" t="s">
        <v>5</v>
      </c>
      <c r="E199" s="58">
        <v>4.0999999999999996</v>
      </c>
      <c r="F199" s="31" t="s">
        <v>5</v>
      </c>
      <c r="G199" s="62">
        <f>VLOOKUP(A199&amp;E199,Ceník!$A$2:$G$1345,7,FALSE)</f>
        <v>485</v>
      </c>
      <c r="H199" s="63">
        <f t="shared" si="4"/>
        <v>586.85</v>
      </c>
    </row>
    <row r="200" spans="1:8" ht="17.399999999999999" x14ac:dyDescent="0.3">
      <c r="A200" s="30" t="s">
        <v>203</v>
      </c>
      <c r="B200" s="39" t="str">
        <f>VLOOKUP(A200&amp;E200,Ceník!$A$2:$G$1345,3,FALSE)</f>
        <v>zásuvkový úchytový LED profil "C" - nerez broušený</v>
      </c>
      <c r="C200" s="21">
        <v>4.0999999999999996</v>
      </c>
      <c r="D200" s="53" t="s">
        <v>5</v>
      </c>
      <c r="E200" s="58">
        <v>65.599999999999994</v>
      </c>
      <c r="F200" s="31" t="s">
        <v>5</v>
      </c>
      <c r="G200" s="62">
        <f>VLOOKUP(A200&amp;E200,Ceník!$A$2:$G$1345,7,FALSE)</f>
        <v>459</v>
      </c>
      <c r="H200" s="63">
        <f t="shared" si="4"/>
        <v>555.39</v>
      </c>
    </row>
    <row r="201" spans="1:8" ht="17.399999999999999" x14ac:dyDescent="0.3">
      <c r="A201" s="30" t="s">
        <v>229</v>
      </c>
      <c r="B201" s="39" t="str">
        <f>VLOOKUP(A201&amp;E201,Ceník!$A$2:$G$1345,3,FALSE)</f>
        <v>koncovka PLNÁ k úchytovému LED profilu "C" - černá, levá</v>
      </c>
      <c r="C201" s="21">
        <v>1</v>
      </c>
      <c r="D201" s="53" t="s">
        <v>34</v>
      </c>
      <c r="E201" s="58">
        <f t="shared" ref="E201:E211" si="6">C201</f>
        <v>1</v>
      </c>
      <c r="F201" s="31" t="s">
        <v>34</v>
      </c>
      <c r="G201" s="62">
        <f>VLOOKUP(A201&amp;E201,Ceník!$A$2:$G$1345,7,FALSE)</f>
        <v>664</v>
      </c>
      <c r="H201" s="63">
        <f t="shared" si="4"/>
        <v>803.43999999999994</v>
      </c>
    </row>
    <row r="202" spans="1:8" ht="17.399999999999999" x14ac:dyDescent="0.3">
      <c r="A202" s="30" t="s">
        <v>231</v>
      </c>
      <c r="B202" s="39" t="str">
        <f>VLOOKUP(A202&amp;E202,Ceník!$A$2:$G$1345,3,FALSE)</f>
        <v>koncovka PLNÁ k úchytovému LED profilu "C" - černá, pravá</v>
      </c>
      <c r="C202" s="21">
        <v>1</v>
      </c>
      <c r="D202" s="53" t="s">
        <v>34</v>
      </c>
      <c r="E202" s="58">
        <f t="shared" si="6"/>
        <v>1</v>
      </c>
      <c r="F202" s="31" t="s">
        <v>34</v>
      </c>
      <c r="G202" s="62">
        <f>VLOOKUP(A202&amp;E202,Ceník!$A$2:$G$1345,7,FALSE)</f>
        <v>664</v>
      </c>
      <c r="H202" s="63">
        <f t="shared" si="4"/>
        <v>803.43999999999994</v>
      </c>
    </row>
    <row r="203" spans="1:8" ht="17.399999999999999" x14ac:dyDescent="0.3">
      <c r="A203" s="30" t="s">
        <v>233</v>
      </c>
      <c r="B203" s="39" t="str">
        <f>VLOOKUP(A203&amp;E203,Ceník!$A$2:$G$1345,3,FALSE)</f>
        <v>koncovka PLNÁ k úchytovému LED profilu "C" - bílá, levá</v>
      </c>
      <c r="C203" s="21">
        <v>1</v>
      </c>
      <c r="D203" s="53" t="s">
        <v>34</v>
      </c>
      <c r="E203" s="58">
        <f t="shared" si="6"/>
        <v>1</v>
      </c>
      <c r="F203" s="31" t="s">
        <v>34</v>
      </c>
      <c r="G203" s="62">
        <f>VLOOKUP(A203&amp;E203,Ceník!$A$2:$G$1345,7,FALSE)</f>
        <v>664</v>
      </c>
      <c r="H203" s="63">
        <f t="shared" si="4"/>
        <v>803.43999999999994</v>
      </c>
    </row>
    <row r="204" spans="1:8" ht="17.399999999999999" x14ac:dyDescent="0.3">
      <c r="A204" s="30" t="s">
        <v>235</v>
      </c>
      <c r="B204" s="39" t="str">
        <f>VLOOKUP(A204&amp;E204,Ceník!$A$2:$G$1345,3,FALSE)</f>
        <v>koncovka PLNÁ k úchytovému LED profilu "C" - bílá, pravá</v>
      </c>
      <c r="C204" s="21">
        <v>1</v>
      </c>
      <c r="D204" s="53" t="s">
        <v>34</v>
      </c>
      <c r="E204" s="58">
        <f t="shared" si="6"/>
        <v>1</v>
      </c>
      <c r="F204" s="31" t="s">
        <v>34</v>
      </c>
      <c r="G204" s="62">
        <f>VLOOKUP(A204&amp;E204,Ceník!$A$2:$G$1345,7,FALSE)</f>
        <v>664</v>
      </c>
      <c r="H204" s="63">
        <f t="shared" si="4"/>
        <v>803.43999999999994</v>
      </c>
    </row>
    <row r="205" spans="1:8" ht="17.399999999999999" x14ac:dyDescent="0.3">
      <c r="A205" s="30" t="s">
        <v>237</v>
      </c>
      <c r="B205" s="39" t="str">
        <f>VLOOKUP(A205&amp;E205,Ceník!$A$2:$G$1345,3,FALSE)</f>
        <v>koncovka PLNÁ k úchytovému LED profilu "C" - hliník, levá</v>
      </c>
      <c r="C205" s="21">
        <v>1</v>
      </c>
      <c r="D205" s="53" t="s">
        <v>34</v>
      </c>
      <c r="E205" s="58">
        <f t="shared" si="6"/>
        <v>1</v>
      </c>
      <c r="F205" s="31" t="s">
        <v>34</v>
      </c>
      <c r="G205" s="62">
        <f>VLOOKUP(A205&amp;E205,Ceník!$A$2:$G$1345,7,FALSE)</f>
        <v>534</v>
      </c>
      <c r="H205" s="63">
        <f t="shared" ref="H205:H268" si="7">SUM(G205)*1.21</f>
        <v>646.14</v>
      </c>
    </row>
    <row r="206" spans="1:8" ht="17.399999999999999" x14ac:dyDescent="0.3">
      <c r="A206" s="30" t="s">
        <v>239</v>
      </c>
      <c r="B206" s="39" t="str">
        <f>VLOOKUP(A206&amp;E206,Ceník!$A$2:$G$1345,3,FALSE)</f>
        <v>koncovka PLNÁ k úchytovému LED profilu "C" - hliník, pravá</v>
      </c>
      <c r="C206" s="21">
        <v>1</v>
      </c>
      <c r="D206" s="53" t="s">
        <v>34</v>
      </c>
      <c r="E206" s="58">
        <f t="shared" si="6"/>
        <v>1</v>
      </c>
      <c r="F206" s="31" t="s">
        <v>34</v>
      </c>
      <c r="G206" s="62">
        <f>VLOOKUP(A206&amp;E206,Ceník!$A$2:$G$1345,7,FALSE)</f>
        <v>534</v>
      </c>
      <c r="H206" s="63">
        <f t="shared" si="7"/>
        <v>646.14</v>
      </c>
    </row>
    <row r="207" spans="1:8" ht="17.399999999999999" x14ac:dyDescent="0.3">
      <c r="A207" s="30" t="s">
        <v>241</v>
      </c>
      <c r="B207" s="39" t="str">
        <f>VLOOKUP(A207&amp;E207,Ceník!$A$2:$G$1345,3,FALSE)</f>
        <v>koncovka PLNÁ k úchytovému LED profilu "C" - antracit, levá</v>
      </c>
      <c r="C207" s="21">
        <v>1</v>
      </c>
      <c r="D207" s="53" t="s">
        <v>34</v>
      </c>
      <c r="E207" s="58">
        <f t="shared" si="6"/>
        <v>1</v>
      </c>
      <c r="F207" s="31" t="s">
        <v>34</v>
      </c>
      <c r="G207" s="62">
        <f>VLOOKUP(A207&amp;E207,Ceník!$A$2:$G$1345,7,FALSE)</f>
        <v>664</v>
      </c>
      <c r="H207" s="63">
        <f t="shared" si="7"/>
        <v>803.43999999999994</v>
      </c>
    </row>
    <row r="208" spans="1:8" ht="17.399999999999999" x14ac:dyDescent="0.3">
      <c r="A208" s="30" t="s">
        <v>243</v>
      </c>
      <c r="B208" s="39" t="str">
        <f>VLOOKUP(A208&amp;E208,Ceník!$A$2:$G$1345,3,FALSE)</f>
        <v>koncovka PLNÁ k úchytovému LED profilu "C" - antracit, pravá</v>
      </c>
      <c r="C208" s="21">
        <v>1</v>
      </c>
      <c r="D208" s="53" t="s">
        <v>34</v>
      </c>
      <c r="E208" s="58">
        <f t="shared" si="6"/>
        <v>1</v>
      </c>
      <c r="F208" s="31" t="s">
        <v>34</v>
      </c>
      <c r="G208" s="62">
        <f>VLOOKUP(A208&amp;E208,Ceník!$A$2:$G$1345,7,FALSE)</f>
        <v>664</v>
      </c>
      <c r="H208" s="63">
        <f t="shared" si="7"/>
        <v>803.43999999999994</v>
      </c>
    </row>
    <row r="209" spans="1:8" ht="17.399999999999999" x14ac:dyDescent="0.3">
      <c r="A209" s="30" t="s">
        <v>245</v>
      </c>
      <c r="B209" s="39" t="str">
        <f>VLOOKUP(A209&amp;E209,Ceník!$A$2:$G$1345,3,FALSE)</f>
        <v>koncovka PLNÁ k úchytovému LED profilu "C" - nerez, levá</v>
      </c>
      <c r="C209" s="21">
        <v>1</v>
      </c>
      <c r="D209" s="53" t="s">
        <v>34</v>
      </c>
      <c r="E209" s="58">
        <f t="shared" si="6"/>
        <v>1</v>
      </c>
      <c r="F209" s="31" t="s">
        <v>34</v>
      </c>
      <c r="G209" s="62">
        <f>VLOOKUP(A209&amp;E209,Ceník!$A$2:$G$1345,7,FALSE)</f>
        <v>664</v>
      </c>
      <c r="H209" s="63">
        <f t="shared" si="7"/>
        <v>803.43999999999994</v>
      </c>
    </row>
    <row r="210" spans="1:8" ht="17.399999999999999" x14ac:dyDescent="0.3">
      <c r="A210" s="30" t="s">
        <v>247</v>
      </c>
      <c r="B210" s="39" t="str">
        <f>VLOOKUP(A210&amp;E210,Ceník!$A$2:$G$1345,3,FALSE)</f>
        <v>koncovka PLNÁ k úchytovému LED profilu "C" - nerez, pravá</v>
      </c>
      <c r="C210" s="21">
        <v>1</v>
      </c>
      <c r="D210" s="53" t="s">
        <v>34</v>
      </c>
      <c r="E210" s="58">
        <f t="shared" si="6"/>
        <v>1</v>
      </c>
      <c r="F210" s="31" t="s">
        <v>34</v>
      </c>
      <c r="G210" s="62">
        <f>VLOOKUP(A210&amp;E210,Ceník!$A$2:$G$1345,7,FALSE)</f>
        <v>664</v>
      </c>
      <c r="H210" s="63">
        <f t="shared" si="7"/>
        <v>803.43999999999994</v>
      </c>
    </row>
    <row r="211" spans="1:8" ht="17.399999999999999" x14ac:dyDescent="0.3">
      <c r="A211" s="30" t="s">
        <v>2997</v>
      </c>
      <c r="B211" s="39" t="str">
        <f>VLOOKUP(A211&amp;E211,Ceník!$A$2:$G$1345,3,FALSE)</f>
        <v>svislý úchytový profil - černá mat 2700 mm</v>
      </c>
      <c r="C211" s="21">
        <v>2.7</v>
      </c>
      <c r="D211" s="53" t="s">
        <v>5</v>
      </c>
      <c r="E211" s="58">
        <f t="shared" si="6"/>
        <v>2.7</v>
      </c>
      <c r="F211" s="31" t="s">
        <v>5</v>
      </c>
      <c r="G211" s="62">
        <f>VLOOKUP(A211&amp;E211,Ceník!$A$2:$G$1345,7,FALSE)</f>
        <v>423</v>
      </c>
      <c r="H211" s="63">
        <f t="shared" si="7"/>
        <v>511.83</v>
      </c>
    </row>
    <row r="212" spans="1:8" ht="17.399999999999999" x14ac:dyDescent="0.3">
      <c r="A212" s="30" t="s">
        <v>2890</v>
      </c>
      <c r="B212" s="39" t="str">
        <f>VLOOKUP(A212&amp;E212,Ceník!$A$2:$G$1345,3,FALSE)</f>
        <v>svislý úchytový profil - černá mat 4500 mm</v>
      </c>
      <c r="C212" s="21">
        <v>4.5</v>
      </c>
      <c r="D212" s="53" t="s">
        <v>5</v>
      </c>
      <c r="E212" s="58">
        <v>2.25</v>
      </c>
      <c r="F212" s="31" t="s">
        <v>5</v>
      </c>
      <c r="G212" s="62">
        <f>VLOOKUP(A212&amp;E212,Ceník!$A$2:$G$1345,7,FALSE)</f>
        <v>465</v>
      </c>
      <c r="H212" s="63">
        <f t="shared" si="7"/>
        <v>562.65</v>
      </c>
    </row>
    <row r="213" spans="1:8" ht="17.399999999999999" x14ac:dyDescent="0.3">
      <c r="A213" s="30" t="s">
        <v>2890</v>
      </c>
      <c r="B213" s="39" t="str">
        <f>VLOOKUP(A213&amp;E213,Ceník!$A$2:$G$1345,3,FALSE)</f>
        <v>svislý úchytový profil - černá mat 4500 mm</v>
      </c>
      <c r="C213" s="21">
        <v>4.5</v>
      </c>
      <c r="D213" s="53" t="s">
        <v>5</v>
      </c>
      <c r="E213" s="58">
        <v>4.5</v>
      </c>
      <c r="F213" s="31" t="s">
        <v>5</v>
      </c>
      <c r="G213" s="62">
        <f>VLOOKUP(A213&amp;E213,Ceník!$A$2:$G$1345,7,FALSE)</f>
        <v>423</v>
      </c>
      <c r="H213" s="63">
        <f t="shared" si="7"/>
        <v>511.83</v>
      </c>
    </row>
    <row r="214" spans="1:8" ht="17.399999999999999" x14ac:dyDescent="0.3">
      <c r="A214" s="30" t="s">
        <v>2890</v>
      </c>
      <c r="B214" s="39" t="str">
        <f>VLOOKUP(A214&amp;E214,Ceník!$A$2:$G$1345,3,FALSE)</f>
        <v>svislý úchytový profil - černá mat 4500 mm</v>
      </c>
      <c r="C214" s="21">
        <v>4.5</v>
      </c>
      <c r="D214" s="53" t="s">
        <v>5</v>
      </c>
      <c r="E214" s="58">
        <v>54</v>
      </c>
      <c r="F214" s="31" t="s">
        <v>5</v>
      </c>
      <c r="G214" s="62">
        <f>VLOOKUP(A214&amp;E214,Ceník!$A$2:$G$1345,7,FALSE)</f>
        <v>402</v>
      </c>
      <c r="H214" s="63">
        <f t="shared" si="7"/>
        <v>486.41999999999996</v>
      </c>
    </row>
    <row r="215" spans="1:8" ht="17.399999999999999" x14ac:dyDescent="0.3">
      <c r="A215" s="30" t="s">
        <v>2998</v>
      </c>
      <c r="B215" s="39" t="str">
        <f>VLOOKUP(A215&amp;E215,Ceník!$A$2:$G$1345,3,FALSE)</f>
        <v>svislý úchytový profil - bílá lesk 2700 mm</v>
      </c>
      <c r="C215" s="21">
        <v>2.7</v>
      </c>
      <c r="D215" s="53" t="s">
        <v>5</v>
      </c>
      <c r="E215" s="58">
        <v>2.7</v>
      </c>
      <c r="F215" s="31" t="s">
        <v>5</v>
      </c>
      <c r="G215" s="62">
        <f>VLOOKUP(A215&amp;E215,Ceník!$A$2:$G$1345,7,FALSE)</f>
        <v>423</v>
      </c>
      <c r="H215" s="63">
        <f t="shared" si="7"/>
        <v>511.83</v>
      </c>
    </row>
    <row r="216" spans="1:8" ht="17.399999999999999" x14ac:dyDescent="0.3">
      <c r="A216" s="30" t="s">
        <v>2891</v>
      </c>
      <c r="B216" s="39" t="str">
        <f>VLOOKUP(A216&amp;E216,Ceník!$A$2:$G$1345,3,FALSE)</f>
        <v>svislý úchytový profil - bílá lesk 4500 mm</v>
      </c>
      <c r="C216" s="21">
        <v>4.5</v>
      </c>
      <c r="D216" s="53" t="s">
        <v>5</v>
      </c>
      <c r="E216" s="58">
        <v>2.25</v>
      </c>
      <c r="F216" s="31" t="s">
        <v>5</v>
      </c>
      <c r="G216" s="62">
        <f>VLOOKUP(A216&amp;E216,Ceník!$A$2:$G$1345,7,FALSE)</f>
        <v>465</v>
      </c>
      <c r="H216" s="63">
        <f t="shared" si="7"/>
        <v>562.65</v>
      </c>
    </row>
    <row r="217" spans="1:8" ht="17.399999999999999" x14ac:dyDescent="0.3">
      <c r="A217" s="30" t="s">
        <v>2891</v>
      </c>
      <c r="B217" s="39" t="str">
        <f>VLOOKUP(A217&amp;E217,Ceník!$A$2:$G$1345,3,FALSE)</f>
        <v>svislý úchytový profil - bílá lesk 4500 mm</v>
      </c>
      <c r="C217" s="21">
        <v>4.5</v>
      </c>
      <c r="D217" s="53" t="s">
        <v>5</v>
      </c>
      <c r="E217" s="58">
        <f t="shared" ref="E217" si="8">C217</f>
        <v>4.5</v>
      </c>
      <c r="F217" s="31" t="s">
        <v>5</v>
      </c>
      <c r="G217" s="62">
        <f>VLOOKUP(A217&amp;E217,Ceník!$A$2:$G$1345,7,FALSE)</f>
        <v>423</v>
      </c>
      <c r="H217" s="63">
        <f t="shared" si="7"/>
        <v>511.83</v>
      </c>
    </row>
    <row r="218" spans="1:8" ht="17.399999999999999" x14ac:dyDescent="0.3">
      <c r="A218" s="30" t="s">
        <v>2891</v>
      </c>
      <c r="B218" s="39" t="str">
        <f>VLOOKUP(A218&amp;E218,Ceník!$A$2:$G$1345,3,FALSE)</f>
        <v>svislý úchytový profil - bílá lesk 4500 mm</v>
      </c>
      <c r="C218" s="21">
        <v>4.5</v>
      </c>
      <c r="D218" s="53" t="s">
        <v>5</v>
      </c>
      <c r="E218" s="58">
        <v>54</v>
      </c>
      <c r="F218" s="31" t="s">
        <v>5</v>
      </c>
      <c r="G218" s="62">
        <f>VLOOKUP(A218&amp;E218,Ceník!$A$2:$G$1345,7,FALSE)</f>
        <v>402</v>
      </c>
      <c r="H218" s="63">
        <f t="shared" si="7"/>
        <v>486.41999999999996</v>
      </c>
    </row>
    <row r="219" spans="1:8" ht="17.399999999999999" x14ac:dyDescent="0.3">
      <c r="A219" s="30" t="s">
        <v>2999</v>
      </c>
      <c r="B219" s="39" t="str">
        <f>VLOOKUP(A219&amp;E219,Ceník!$A$2:$G$1345,3,FALSE)</f>
        <v>svislý úchytový profil - antracit 2700 mm</v>
      </c>
      <c r="C219" s="21">
        <v>2.7</v>
      </c>
      <c r="D219" s="53" t="s">
        <v>5</v>
      </c>
      <c r="E219" s="58">
        <v>2.7</v>
      </c>
      <c r="F219" s="31" t="s">
        <v>5</v>
      </c>
      <c r="G219" s="62">
        <f>VLOOKUP(A219&amp;E219,Ceník!$A$2:$G$1345,7,FALSE)</f>
        <v>423</v>
      </c>
      <c r="H219" s="63">
        <f t="shared" si="7"/>
        <v>511.83</v>
      </c>
    </row>
    <row r="220" spans="1:8" ht="17.399999999999999" x14ac:dyDescent="0.3">
      <c r="A220" s="30" t="s">
        <v>2898</v>
      </c>
      <c r="B220" s="39" t="str">
        <f>VLOOKUP(A220&amp;E220,Ceník!$A$2:$G$1345,3,FALSE)</f>
        <v>svislý úchytový profil - antracit 4500 mm</v>
      </c>
      <c r="C220" s="21">
        <v>4.5</v>
      </c>
      <c r="D220" s="53" t="s">
        <v>5</v>
      </c>
      <c r="E220" s="58">
        <v>2.25</v>
      </c>
      <c r="F220" s="31" t="s">
        <v>5</v>
      </c>
      <c r="G220" s="62">
        <f>VLOOKUP(A220&amp;E220,Ceník!$A$2:$G$1345,7,FALSE)</f>
        <v>465</v>
      </c>
      <c r="H220" s="63">
        <f t="shared" si="7"/>
        <v>562.65</v>
      </c>
    </row>
    <row r="221" spans="1:8" ht="17.399999999999999" x14ac:dyDescent="0.3">
      <c r="A221" s="30" t="s">
        <v>2898</v>
      </c>
      <c r="B221" s="39" t="str">
        <f>VLOOKUP(A221&amp;E221,Ceník!$A$2:$G$1345,3,FALSE)</f>
        <v>svislý úchytový profil - antracit 4500 mm</v>
      </c>
      <c r="C221" s="21">
        <v>4.5</v>
      </c>
      <c r="D221" s="53" t="s">
        <v>5</v>
      </c>
      <c r="E221" s="58">
        <v>4.5</v>
      </c>
      <c r="F221" s="31" t="s">
        <v>5</v>
      </c>
      <c r="G221" s="62">
        <f>VLOOKUP(A221&amp;E221,Ceník!$A$2:$G$1345,7,FALSE)</f>
        <v>423</v>
      </c>
      <c r="H221" s="63">
        <f t="shared" si="7"/>
        <v>511.83</v>
      </c>
    </row>
    <row r="222" spans="1:8" ht="17.399999999999999" x14ac:dyDescent="0.3">
      <c r="A222" s="30" t="s">
        <v>2898</v>
      </c>
      <c r="B222" s="39" t="str">
        <f>VLOOKUP(A222&amp;E222,Ceník!$A$2:$G$1345,3,FALSE)</f>
        <v>svislý úchytový profil - antracit 4500 mm</v>
      </c>
      <c r="C222" s="21">
        <v>4.5</v>
      </c>
      <c r="D222" s="53" t="s">
        <v>5</v>
      </c>
      <c r="E222" s="58">
        <v>54</v>
      </c>
      <c r="F222" s="31" t="s">
        <v>5</v>
      </c>
      <c r="G222" s="62">
        <f>VLOOKUP(A222&amp;E222,Ceník!$A$2:$G$1345,7,FALSE)</f>
        <v>402</v>
      </c>
      <c r="H222" s="63">
        <f t="shared" si="7"/>
        <v>486.41999999999996</v>
      </c>
    </row>
    <row r="223" spans="1:8" ht="17.399999999999999" x14ac:dyDescent="0.3">
      <c r="A223" s="30" t="s">
        <v>3000</v>
      </c>
      <c r="B223" s="39" t="str">
        <f>VLOOKUP(A223&amp;E223,Ceník!$A$2:$G$1345,3,FALSE)</f>
        <v>svislý úchytový profil - natural 2700 mm</v>
      </c>
      <c r="C223" s="21">
        <v>2.7</v>
      </c>
      <c r="D223" s="53" t="s">
        <v>5</v>
      </c>
      <c r="E223" s="58">
        <v>2.7</v>
      </c>
      <c r="F223" s="31" t="s">
        <v>5</v>
      </c>
      <c r="G223" s="62">
        <f>VLOOKUP(A223&amp;E223,Ceník!$A$2:$G$1345,7,FALSE)</f>
        <v>385</v>
      </c>
      <c r="H223" s="63">
        <f t="shared" si="7"/>
        <v>465.84999999999997</v>
      </c>
    </row>
    <row r="224" spans="1:8" ht="17.399999999999999" x14ac:dyDescent="0.3">
      <c r="A224" s="30" t="s">
        <v>2899</v>
      </c>
      <c r="B224" s="39" t="str">
        <f>VLOOKUP(A224&amp;E224,Ceník!$A$2:$G$1345,3,FALSE)</f>
        <v>svislý úchytový profil - natural 4500 mm</v>
      </c>
      <c r="C224" s="21">
        <v>4.5</v>
      </c>
      <c r="D224" s="53" t="s">
        <v>5</v>
      </c>
      <c r="E224" s="58">
        <v>2.25</v>
      </c>
      <c r="F224" s="31" t="s">
        <v>5</v>
      </c>
      <c r="G224" s="62">
        <f>VLOOKUP(A224&amp;E224,Ceník!$A$2:$G$1345,7,FALSE)</f>
        <v>424</v>
      </c>
      <c r="H224" s="63">
        <f t="shared" si="7"/>
        <v>513.04</v>
      </c>
    </row>
    <row r="225" spans="1:8" ht="17.399999999999999" x14ac:dyDescent="0.3">
      <c r="A225" s="30" t="s">
        <v>2899</v>
      </c>
      <c r="B225" s="39" t="str">
        <f>VLOOKUP(A225&amp;E225,Ceník!$A$2:$G$1345,3,FALSE)</f>
        <v>svislý úchytový profil - natural 4500 mm</v>
      </c>
      <c r="C225" s="21">
        <v>4.5</v>
      </c>
      <c r="D225" s="53" t="s">
        <v>5</v>
      </c>
      <c r="E225" s="58">
        <v>4.5</v>
      </c>
      <c r="F225" s="31" t="s">
        <v>5</v>
      </c>
      <c r="G225" s="62">
        <f>VLOOKUP(A225&amp;E225,Ceník!$A$2:$G$1345,7,FALSE)</f>
        <v>385</v>
      </c>
      <c r="H225" s="63">
        <f t="shared" si="7"/>
        <v>465.84999999999997</v>
      </c>
    </row>
    <row r="226" spans="1:8" ht="17.399999999999999" x14ac:dyDescent="0.3">
      <c r="A226" s="30" t="s">
        <v>2899</v>
      </c>
      <c r="B226" s="39" t="str">
        <f>VLOOKUP(A226&amp;E226,Ceník!$A$2:$G$1345,3,FALSE)</f>
        <v>svislý úchytový profil - natural 4500 mm</v>
      </c>
      <c r="C226" s="21">
        <v>4.5</v>
      </c>
      <c r="D226" s="53" t="s">
        <v>5</v>
      </c>
      <c r="E226" s="58">
        <v>54</v>
      </c>
      <c r="F226" s="31" t="s">
        <v>5</v>
      </c>
      <c r="G226" s="62">
        <f>VLOOKUP(A226&amp;E226,Ceník!$A$2:$G$1345,7,FALSE)</f>
        <v>366</v>
      </c>
      <c r="H226" s="63">
        <f t="shared" si="7"/>
        <v>442.86</v>
      </c>
    </row>
    <row r="227" spans="1:8" ht="17.399999999999999" x14ac:dyDescent="0.3">
      <c r="A227" s="30" t="s">
        <v>3001</v>
      </c>
      <c r="B227" s="39" t="str">
        <f>VLOOKUP(A227&amp;E227,Ceník!$A$2:$G$1345,3,FALSE)</f>
        <v>svislý úchytový profil - nerez broušená 2700 mm</v>
      </c>
      <c r="C227" s="21">
        <v>2.7</v>
      </c>
      <c r="D227" s="53" t="s">
        <v>5</v>
      </c>
      <c r="E227" s="58">
        <v>2.7</v>
      </c>
      <c r="F227" s="31" t="s">
        <v>5</v>
      </c>
      <c r="G227" s="62">
        <f>VLOOKUP(A227&amp;E227,Ceník!$A$2:$G$1345,7,FALSE)</f>
        <v>423</v>
      </c>
      <c r="H227" s="63">
        <f t="shared" si="7"/>
        <v>511.83</v>
      </c>
    </row>
    <row r="228" spans="1:8" ht="17.399999999999999" x14ac:dyDescent="0.3">
      <c r="A228" s="30" t="s">
        <v>2892</v>
      </c>
      <c r="B228" s="39" t="str">
        <f>VLOOKUP(A228&amp;E228,Ceník!$A$2:$G$1345,3,FALSE)</f>
        <v>svislý úchytový profil - nerez broušená 4500 mm</v>
      </c>
      <c r="C228" s="21">
        <v>4.5</v>
      </c>
      <c r="D228" s="53" t="s">
        <v>5</v>
      </c>
      <c r="E228" s="58">
        <v>2.25</v>
      </c>
      <c r="F228" s="31" t="s">
        <v>5</v>
      </c>
      <c r="G228" s="62">
        <f>VLOOKUP(A228&amp;E228,Ceník!$A$2:$G$1345,7,FALSE)</f>
        <v>465</v>
      </c>
      <c r="H228" s="63">
        <f t="shared" si="7"/>
        <v>562.65</v>
      </c>
    </row>
    <row r="229" spans="1:8" ht="17.399999999999999" x14ac:dyDescent="0.3">
      <c r="A229" s="30" t="s">
        <v>2892</v>
      </c>
      <c r="B229" s="39" t="str">
        <f>VLOOKUP(A229&amp;E229,Ceník!$A$2:$G$1345,3,FALSE)</f>
        <v>svislý úchytový profil - nerez broušená 4500 mm</v>
      </c>
      <c r="C229" s="21">
        <v>4.5</v>
      </c>
      <c r="D229" s="53" t="s">
        <v>5</v>
      </c>
      <c r="E229" s="58">
        <v>4.5</v>
      </c>
      <c r="F229" s="31" t="s">
        <v>5</v>
      </c>
      <c r="G229" s="62">
        <f>VLOOKUP(A229&amp;E229,Ceník!$A$2:$G$1345,7,FALSE)</f>
        <v>423</v>
      </c>
      <c r="H229" s="63">
        <f t="shared" si="7"/>
        <v>511.83</v>
      </c>
    </row>
    <row r="230" spans="1:8" ht="17.399999999999999" x14ac:dyDescent="0.3">
      <c r="A230" s="30" t="s">
        <v>2892</v>
      </c>
      <c r="B230" s="39" t="str">
        <f>VLOOKUP(A230&amp;E230,Ceník!$A$2:$G$1345,3,FALSE)</f>
        <v>svislý úchytový profil - nerez broušená 4500 mm</v>
      </c>
      <c r="C230" s="21">
        <v>4.5</v>
      </c>
      <c r="D230" s="53" t="s">
        <v>5</v>
      </c>
      <c r="E230" s="58">
        <v>54</v>
      </c>
      <c r="F230" s="31" t="s">
        <v>5</v>
      </c>
      <c r="G230" s="62">
        <f>VLOOKUP(A230&amp;E230,Ceník!$A$2:$G$1345,7,FALSE)</f>
        <v>402</v>
      </c>
      <c r="H230" s="63">
        <f t="shared" si="7"/>
        <v>486.41999999999996</v>
      </c>
    </row>
    <row r="231" spans="1:8" ht="17.399999999999999" x14ac:dyDescent="0.3">
      <c r="A231" s="30" t="s">
        <v>3081</v>
      </c>
      <c r="B231" s="39" t="str">
        <f>VLOOKUP(A231&amp;E231,Ceník!$A$2:$G$1345,3,FALSE)</f>
        <v>svislý úchytový profil - hliník broušený 4500 mm</v>
      </c>
      <c r="C231" s="21">
        <v>4.5</v>
      </c>
      <c r="D231" s="53" t="s">
        <v>5</v>
      </c>
      <c r="E231" s="58">
        <v>2.25</v>
      </c>
      <c r="F231" s="31" t="s">
        <v>5</v>
      </c>
      <c r="G231" s="62">
        <f>VLOOKUP(A231&amp;E231,Ceník!$A$2:$G$1345,7,FALSE)</f>
        <v>465</v>
      </c>
      <c r="H231" s="63">
        <f t="shared" si="7"/>
        <v>562.65</v>
      </c>
    </row>
    <row r="232" spans="1:8" ht="17.399999999999999" x14ac:dyDescent="0.3">
      <c r="A232" s="30" t="s">
        <v>3081</v>
      </c>
      <c r="B232" s="39" t="str">
        <f>VLOOKUP(A232&amp;E232,Ceník!$A$2:$G$1345,3,FALSE)</f>
        <v>svislý úchytový profil - hliník broušený 4500 mm</v>
      </c>
      <c r="C232" s="21">
        <v>4.5</v>
      </c>
      <c r="D232" s="53" t="s">
        <v>5</v>
      </c>
      <c r="E232" s="58">
        <v>4.5</v>
      </c>
      <c r="F232" s="31" t="s">
        <v>5</v>
      </c>
      <c r="G232" s="62">
        <f>VLOOKUP(A232&amp;E232,Ceník!$A$2:$G$1345,7,FALSE)</f>
        <v>423</v>
      </c>
      <c r="H232" s="63">
        <f t="shared" si="7"/>
        <v>511.83</v>
      </c>
    </row>
    <row r="233" spans="1:8" ht="17.399999999999999" x14ac:dyDescent="0.3">
      <c r="A233" s="30" t="s">
        <v>3009</v>
      </c>
      <c r="B233" s="39" t="str">
        <f>VLOOKUP(A233&amp;E233,Ceník!$A$2:$G$1345,3,FALSE)</f>
        <v>svislý úchytový profil - zlatá broušená 2700 mm</v>
      </c>
      <c r="C233" s="21">
        <v>2.7</v>
      </c>
      <c r="D233" s="53" t="s">
        <v>5</v>
      </c>
      <c r="E233" s="58">
        <v>2.7</v>
      </c>
      <c r="F233" s="31" t="s">
        <v>5</v>
      </c>
      <c r="G233" s="62">
        <f>VLOOKUP(A233&amp;E233,Ceník!$A$2:$G$1345,7,FALSE)</f>
        <v>457</v>
      </c>
      <c r="H233" s="63">
        <f t="shared" si="7"/>
        <v>552.97</v>
      </c>
    </row>
    <row r="234" spans="1:8" ht="17.399999999999999" x14ac:dyDescent="0.3">
      <c r="A234" s="30" t="s">
        <v>2900</v>
      </c>
      <c r="B234" s="39" t="str">
        <f>VLOOKUP(A234&amp;E234,Ceník!$A$2:$G$1345,3,FALSE)</f>
        <v>svislý úchytový profil - zlatá broušená 4500 mm</v>
      </c>
      <c r="C234" s="21">
        <v>4.5</v>
      </c>
      <c r="D234" s="53" t="s">
        <v>5</v>
      </c>
      <c r="E234" s="58">
        <v>2.25</v>
      </c>
      <c r="F234" s="31" t="s">
        <v>5</v>
      </c>
      <c r="G234" s="62">
        <f>VLOOKUP(A234&amp;E234,Ceník!$A$2:$G$1345,7,FALSE)</f>
        <v>503</v>
      </c>
      <c r="H234" s="63">
        <f t="shared" si="7"/>
        <v>608.63</v>
      </c>
    </row>
    <row r="235" spans="1:8" ht="17.399999999999999" x14ac:dyDescent="0.3">
      <c r="A235" s="30" t="s">
        <v>2900</v>
      </c>
      <c r="B235" s="39" t="str">
        <f>VLOOKUP(A235&amp;E235,Ceník!$A$2:$G$1345,3,FALSE)</f>
        <v>svislý úchytový profil - zlatá broušená 4500 mm</v>
      </c>
      <c r="C235" s="21">
        <v>4.5</v>
      </c>
      <c r="D235" s="53" t="s">
        <v>5</v>
      </c>
      <c r="E235" s="58">
        <v>4.5</v>
      </c>
      <c r="F235" s="31" t="s">
        <v>5</v>
      </c>
      <c r="G235" s="62">
        <f>VLOOKUP(A235&amp;E235,Ceník!$A$2:$G$1345,7,FALSE)</f>
        <v>457</v>
      </c>
      <c r="H235" s="63">
        <f t="shared" si="7"/>
        <v>552.97</v>
      </c>
    </row>
    <row r="236" spans="1:8" ht="17.399999999999999" x14ac:dyDescent="0.3">
      <c r="A236" s="30" t="s">
        <v>2900</v>
      </c>
      <c r="B236" s="39" t="str">
        <f>VLOOKUP(A236&amp;E236,Ceník!$A$2:$G$1345,3,FALSE)</f>
        <v>svislý úchytový profil - zlatá broušená 4500 mm</v>
      </c>
      <c r="C236" s="21">
        <v>4.5</v>
      </c>
      <c r="D236" s="53" t="s">
        <v>5</v>
      </c>
      <c r="E236" s="58">
        <v>54</v>
      </c>
      <c r="F236" s="31" t="s">
        <v>5</v>
      </c>
      <c r="G236" s="62">
        <f>VLOOKUP(A236&amp;E236,Ceník!$A$2:$G$1345,7,FALSE)</f>
        <v>434</v>
      </c>
      <c r="H236" s="63">
        <f t="shared" si="7"/>
        <v>525.14</v>
      </c>
    </row>
    <row r="237" spans="1:8" ht="17.399999999999999" x14ac:dyDescent="0.3">
      <c r="A237" s="30" t="s">
        <v>3086</v>
      </c>
      <c r="B237" s="39" t="str">
        <f>VLOOKUP(A237&amp;E237,Ceník!$A$2:$G$1345,3,FALSE)</f>
        <v>svislý úchytový profil - dýha dub 2700 mm</v>
      </c>
      <c r="C237" s="21">
        <v>2.7</v>
      </c>
      <c r="D237" s="53" t="s">
        <v>5</v>
      </c>
      <c r="E237" s="58">
        <v>2.7</v>
      </c>
      <c r="F237" s="31" t="s">
        <v>5</v>
      </c>
      <c r="G237" s="62">
        <f>VLOOKUP(A237&amp;E237,Ceník!$A$2:$G$1345,7,FALSE)</f>
        <v>845</v>
      </c>
      <c r="H237" s="63">
        <f t="shared" si="7"/>
        <v>1022.4499999999999</v>
      </c>
    </row>
    <row r="238" spans="1:8" ht="17.399999999999999" x14ac:dyDescent="0.3">
      <c r="A238" s="30" t="s">
        <v>2932</v>
      </c>
      <c r="B238" s="39" t="str">
        <f>VLOOKUP(A238&amp;E238,Ceník!$A$2:$G$1345,3,FALSE)</f>
        <v>Klip k úchytovému profilu S159 (4 x vrut)</v>
      </c>
      <c r="C238" s="21">
        <v>1</v>
      </c>
      <c r="D238" s="53" t="s">
        <v>34</v>
      </c>
      <c r="E238" s="58">
        <v>1</v>
      </c>
      <c r="F238" s="31" t="s">
        <v>34</v>
      </c>
      <c r="G238" s="62">
        <f>VLOOKUP(A238&amp;E238,Ceník!$A$2:$G$1345,7,FALSE)</f>
        <v>35</v>
      </c>
      <c r="H238" s="63">
        <f t="shared" si="7"/>
        <v>42.35</v>
      </c>
    </row>
    <row r="239" spans="1:8" ht="17.399999999999999" x14ac:dyDescent="0.3">
      <c r="A239" s="30" t="s">
        <v>2933</v>
      </c>
      <c r="B239" s="39" t="str">
        <f>VLOOKUP(A239&amp;E239,Ceník!$A$2:$G$1345,3,FALSE)</f>
        <v>klip k úchytovému profilu S160 (2 x vrut + 2 x vrut)</v>
      </c>
      <c r="C239" s="21">
        <v>2</v>
      </c>
      <c r="D239" s="53" t="s">
        <v>34</v>
      </c>
      <c r="E239" s="58">
        <v>1</v>
      </c>
      <c r="F239" s="31" t="s">
        <v>34</v>
      </c>
      <c r="G239" s="62">
        <f>VLOOKUP(A239&amp;E239,Ceník!$A$2:$G$1345,7,FALSE)</f>
        <v>35</v>
      </c>
      <c r="H239" s="63">
        <f t="shared" si="7"/>
        <v>42.35</v>
      </c>
    </row>
    <row r="240" spans="1:8" ht="17.399999999999999" x14ac:dyDescent="0.3">
      <c r="A240" s="30" t="s">
        <v>2934</v>
      </c>
      <c r="B240" s="39" t="str">
        <f>VLOOKUP(A240&amp;E240,Ceník!$A$2:$G$1345,3,FALSE)</f>
        <v>zarážka pro profil S159,S160</v>
      </c>
      <c r="C240" s="21">
        <v>3</v>
      </c>
      <c r="D240" s="53" t="s">
        <v>34</v>
      </c>
      <c r="E240" s="58">
        <v>1</v>
      </c>
      <c r="F240" s="31" t="s">
        <v>34</v>
      </c>
      <c r="G240" s="62">
        <f>VLOOKUP(A240&amp;E240,Ceník!$A$2:$G$1345,7,FALSE)</f>
        <v>19.5</v>
      </c>
      <c r="H240" s="63">
        <f t="shared" si="7"/>
        <v>23.594999999999999</v>
      </c>
    </row>
    <row r="241" spans="1:8" ht="17.399999999999999" x14ac:dyDescent="0.3">
      <c r="A241" s="30" t="s">
        <v>2935</v>
      </c>
      <c r="B241" s="39" t="str">
        <f>VLOOKUP(A241&amp;E241,Ceník!$A$2:$G$1345,3,FALSE)</f>
        <v>šablona pro profil S160</v>
      </c>
      <c r="C241" s="21">
        <v>4</v>
      </c>
      <c r="D241" s="53" t="s">
        <v>34</v>
      </c>
      <c r="E241" s="58">
        <v>1</v>
      </c>
      <c r="F241" s="31" t="s">
        <v>34</v>
      </c>
      <c r="G241" s="62">
        <f>VLOOKUP(A241&amp;E241,Ceník!$A$2:$G$1345,7,FALSE)</f>
        <v>15</v>
      </c>
      <c r="H241" s="63">
        <f t="shared" si="7"/>
        <v>18.149999999999999</v>
      </c>
    </row>
    <row r="242" spans="1:8" ht="17.399999999999999" x14ac:dyDescent="0.3">
      <c r="A242" s="30" t="s">
        <v>2936</v>
      </c>
      <c r="B242" s="39" t="str">
        <f>VLOOKUP(A242&amp;E242,Ceník!$A$2:$G$1345,3,FALSE)</f>
        <v>vymezovač (1ks "A"+1 ks "B"+6 x vrut)</v>
      </c>
      <c r="C242" s="21">
        <v>5</v>
      </c>
      <c r="D242" s="53" t="s">
        <v>34</v>
      </c>
      <c r="E242" s="58">
        <v>1</v>
      </c>
      <c r="F242" s="31" t="s">
        <v>34</v>
      </c>
      <c r="G242" s="62">
        <f>VLOOKUP(A242&amp;E242,Ceník!$A$2:$G$1345,7,FALSE)</f>
        <v>69</v>
      </c>
      <c r="H242" s="63">
        <f t="shared" si="7"/>
        <v>83.49</v>
      </c>
    </row>
    <row r="243" spans="1:8" ht="17.399999999999999" x14ac:dyDescent="0.3">
      <c r="A243" s="30" t="s">
        <v>255</v>
      </c>
      <c r="B243" s="39" t="str">
        <f>VLOOKUP(A243&amp;E243,Ceník!$A$2:$G$1345,3,FALSE)</f>
        <v>svislý LED úchytový profil - černá mat</v>
      </c>
      <c r="C243" s="21">
        <v>4.5</v>
      </c>
      <c r="D243" s="53" t="s">
        <v>5</v>
      </c>
      <c r="E243" s="58">
        <v>2.25</v>
      </c>
      <c r="F243" s="31" t="s">
        <v>5</v>
      </c>
      <c r="G243" s="62">
        <f>VLOOKUP(A243&amp;E243,Ceník!$A$2:$G$1345,7,FALSE)</f>
        <v>744</v>
      </c>
      <c r="H243" s="63">
        <f t="shared" si="7"/>
        <v>900.24</v>
      </c>
    </row>
    <row r="244" spans="1:8" ht="17.399999999999999" x14ac:dyDescent="0.3">
      <c r="A244" s="30" t="s">
        <v>255</v>
      </c>
      <c r="B244" s="39" t="str">
        <f>VLOOKUP(A244&amp;E244,Ceník!$A$2:$G$1345,3,FALSE)</f>
        <v>svislý LED úchytový profil - černá mat</v>
      </c>
      <c r="C244" s="21">
        <v>4.5</v>
      </c>
      <c r="D244" s="53" t="s">
        <v>5</v>
      </c>
      <c r="E244" s="58">
        <v>4.5</v>
      </c>
      <c r="F244" s="31" t="s">
        <v>5</v>
      </c>
      <c r="G244" s="62">
        <f>VLOOKUP(A244&amp;E244,Ceník!$A$2:$G$1345,7,FALSE)</f>
        <v>675</v>
      </c>
      <c r="H244" s="63">
        <f t="shared" si="7"/>
        <v>816.75</v>
      </c>
    </row>
    <row r="245" spans="1:8" ht="17.399999999999999" x14ac:dyDescent="0.3">
      <c r="A245" s="30" t="s">
        <v>255</v>
      </c>
      <c r="B245" s="39" t="str">
        <f>VLOOKUP(A245&amp;E245,Ceník!$A$2:$G$1345,3,FALSE)</f>
        <v>svislý LED úchytový profil - černá mat</v>
      </c>
      <c r="C245" s="21">
        <v>4.5</v>
      </c>
      <c r="D245" s="53" t="s">
        <v>5</v>
      </c>
      <c r="E245" s="58">
        <v>54</v>
      </c>
      <c r="F245" s="31" t="s">
        <v>5</v>
      </c>
      <c r="G245" s="62">
        <f>VLOOKUP(A245&amp;E245,Ceník!$A$2:$G$1345,7,FALSE)</f>
        <v>640</v>
      </c>
      <c r="H245" s="63">
        <f t="shared" si="7"/>
        <v>774.4</v>
      </c>
    </row>
    <row r="246" spans="1:8" ht="17.399999999999999" x14ac:dyDescent="0.3">
      <c r="A246" s="30" t="s">
        <v>257</v>
      </c>
      <c r="B246" s="39" t="str">
        <f>VLOOKUP(A246&amp;E246,Ceník!$A$2:$G$1345,3,FALSE)</f>
        <v>svislý LED úchytový profil - bílá lesk</v>
      </c>
      <c r="C246" s="21">
        <v>4.5</v>
      </c>
      <c r="D246" s="53" t="s">
        <v>5</v>
      </c>
      <c r="E246" s="58">
        <v>2.25</v>
      </c>
      <c r="F246" s="31" t="s">
        <v>5</v>
      </c>
      <c r="G246" s="62">
        <f>VLOOKUP(A246&amp;E246,Ceník!$A$2:$G$1345,7,FALSE)</f>
        <v>744</v>
      </c>
      <c r="H246" s="63">
        <f t="shared" si="7"/>
        <v>900.24</v>
      </c>
    </row>
    <row r="247" spans="1:8" ht="17.399999999999999" x14ac:dyDescent="0.3">
      <c r="A247" s="30" t="s">
        <v>257</v>
      </c>
      <c r="B247" s="39" t="str">
        <f>VLOOKUP(A247&amp;E247,Ceník!$A$2:$G$1345,3,FALSE)</f>
        <v>svislý LED úchytový profil - bílá lesk</v>
      </c>
      <c r="C247" s="21">
        <v>4.5</v>
      </c>
      <c r="D247" s="53" t="s">
        <v>5</v>
      </c>
      <c r="E247" s="58">
        <v>4.5</v>
      </c>
      <c r="F247" s="31" t="s">
        <v>5</v>
      </c>
      <c r="G247" s="62">
        <f>VLOOKUP(A247&amp;E247,Ceník!$A$2:$G$1345,7,FALSE)</f>
        <v>675</v>
      </c>
      <c r="H247" s="63">
        <f t="shared" si="7"/>
        <v>816.75</v>
      </c>
    </row>
    <row r="248" spans="1:8" ht="17.399999999999999" x14ac:dyDescent="0.3">
      <c r="A248" s="30" t="s">
        <v>257</v>
      </c>
      <c r="B248" s="39" t="str">
        <f>VLOOKUP(A248&amp;E248,Ceník!$A$2:$G$1345,3,FALSE)</f>
        <v>svislý LED úchytový profil - bílá lesk</v>
      </c>
      <c r="C248" s="21">
        <v>4.5</v>
      </c>
      <c r="D248" s="53" t="s">
        <v>5</v>
      </c>
      <c r="E248" s="58">
        <v>54</v>
      </c>
      <c r="F248" s="31" t="s">
        <v>5</v>
      </c>
      <c r="G248" s="62">
        <f>VLOOKUP(A248&amp;E248,Ceník!$A$2:$G$1345,7,FALSE)</f>
        <v>640</v>
      </c>
      <c r="H248" s="63">
        <f t="shared" si="7"/>
        <v>774.4</v>
      </c>
    </row>
    <row r="249" spans="1:8" ht="17.399999999999999" x14ac:dyDescent="0.3">
      <c r="A249" s="30" t="s">
        <v>259</v>
      </c>
      <c r="B249" s="39" t="str">
        <f>VLOOKUP(A249&amp;E249,Ceník!$A$2:$G$1345,3,FALSE)</f>
        <v>svislý LED úchytový profil - nerez broušený</v>
      </c>
      <c r="C249" s="21">
        <v>4.5</v>
      </c>
      <c r="D249" s="53" t="s">
        <v>5</v>
      </c>
      <c r="E249" s="58">
        <v>2.25</v>
      </c>
      <c r="F249" s="31" t="s">
        <v>5</v>
      </c>
      <c r="G249" s="62">
        <f>VLOOKUP(A249&amp;E249,Ceník!$A$2:$G$1345,7,FALSE)</f>
        <v>744</v>
      </c>
      <c r="H249" s="63">
        <f t="shared" si="7"/>
        <v>900.24</v>
      </c>
    </row>
    <row r="250" spans="1:8" ht="17.399999999999999" x14ac:dyDescent="0.3">
      <c r="A250" s="30" t="s">
        <v>259</v>
      </c>
      <c r="B250" s="39" t="str">
        <f>VLOOKUP(A250&amp;E250,Ceník!$A$2:$G$1345,3,FALSE)</f>
        <v>svislý LED úchytový profil - nerez broušený</v>
      </c>
      <c r="C250" s="21">
        <v>4.5</v>
      </c>
      <c r="D250" s="53" t="s">
        <v>5</v>
      </c>
      <c r="E250" s="58">
        <v>4.5</v>
      </c>
      <c r="F250" s="31" t="s">
        <v>5</v>
      </c>
      <c r="G250" s="62">
        <f>VLOOKUP(A250&amp;E250,Ceník!$A$2:$G$1345,7,FALSE)</f>
        <v>675</v>
      </c>
      <c r="H250" s="63">
        <f t="shared" si="7"/>
        <v>816.75</v>
      </c>
    </row>
    <row r="251" spans="1:8" ht="17.399999999999999" x14ac:dyDescent="0.3">
      <c r="A251" s="30" t="s">
        <v>259</v>
      </c>
      <c r="B251" s="39" t="str">
        <f>VLOOKUP(A251&amp;E251,Ceník!$A$2:$G$1345,3,FALSE)</f>
        <v>svislý LED úchytový profil - nerez broušený</v>
      </c>
      <c r="C251" s="21">
        <v>4.5</v>
      </c>
      <c r="D251" s="53" t="s">
        <v>5</v>
      </c>
      <c r="E251" s="58">
        <v>54</v>
      </c>
      <c r="F251" s="31" t="s">
        <v>5</v>
      </c>
      <c r="G251" s="62">
        <f>VLOOKUP(A251&amp;E251,Ceník!$A$2:$G$1345,7,FALSE)</f>
        <v>640</v>
      </c>
      <c r="H251" s="63">
        <f t="shared" si="7"/>
        <v>774.4</v>
      </c>
    </row>
    <row r="252" spans="1:8" ht="17.399999999999999" x14ac:dyDescent="0.3">
      <c r="A252" s="30" t="s">
        <v>3002</v>
      </c>
      <c r="B252" s="39" t="str">
        <f>VLOOKUP(A252&amp;E252,Ceník!$A$2:$G$1345,3,FALSE)</f>
        <v>svislý úchytový profil - černá mat 2700 mm</v>
      </c>
      <c r="C252" s="21">
        <v>2.7</v>
      </c>
      <c r="D252" s="53" t="s">
        <v>5</v>
      </c>
      <c r="E252" s="58">
        <v>2.7</v>
      </c>
      <c r="F252" s="31" t="s">
        <v>5</v>
      </c>
      <c r="G252" s="62">
        <f>VLOOKUP(A252&amp;E252,Ceník!$A$2:$G$1345,7,FALSE)</f>
        <v>325</v>
      </c>
      <c r="H252" s="63">
        <f t="shared" si="7"/>
        <v>393.25</v>
      </c>
    </row>
    <row r="253" spans="1:8" s="5" customFormat="1" ht="20.100000000000001" customHeight="1" x14ac:dyDescent="0.3">
      <c r="A253" s="30" t="s">
        <v>2895</v>
      </c>
      <c r="B253" s="39" t="str">
        <f>VLOOKUP(A253&amp;E253,Ceník!$A$2:$G$1345,3,FALSE)</f>
        <v>svislý úchytový profil - černá mat 4500 mm</v>
      </c>
      <c r="C253" s="21">
        <v>4.5</v>
      </c>
      <c r="D253" s="53" t="s">
        <v>5</v>
      </c>
      <c r="E253" s="58">
        <v>2.25</v>
      </c>
      <c r="F253" s="31" t="s">
        <v>5</v>
      </c>
      <c r="G253" s="62">
        <f>VLOOKUP(A253&amp;E253,Ceník!$A$2:$G$1345,7,FALSE)</f>
        <v>358</v>
      </c>
      <c r="H253" s="63">
        <f t="shared" si="7"/>
        <v>433.18</v>
      </c>
    </row>
    <row r="254" spans="1:8" s="5" customFormat="1" ht="20.100000000000001" customHeight="1" x14ac:dyDescent="0.3">
      <c r="A254" s="30" t="s">
        <v>2895</v>
      </c>
      <c r="B254" s="39" t="str">
        <f>VLOOKUP(A254&amp;E254,Ceník!$A$2:$G$1345,3,FALSE)</f>
        <v>svislý úchytový profil - černá mat 4500 mm</v>
      </c>
      <c r="C254" s="21">
        <v>4.5</v>
      </c>
      <c r="D254" s="53" t="s">
        <v>5</v>
      </c>
      <c r="E254" s="58">
        <v>4.5</v>
      </c>
      <c r="F254" s="31" t="s">
        <v>5</v>
      </c>
      <c r="G254" s="62">
        <f>VLOOKUP(A254&amp;E254,Ceník!$A$2:$G$1345,7,FALSE)</f>
        <v>325</v>
      </c>
      <c r="H254" s="63">
        <f t="shared" si="7"/>
        <v>393.25</v>
      </c>
    </row>
    <row r="255" spans="1:8" s="5" customFormat="1" ht="20.100000000000001" customHeight="1" x14ac:dyDescent="0.3">
      <c r="A255" s="30" t="s">
        <v>2895</v>
      </c>
      <c r="B255" s="39" t="str">
        <f>VLOOKUP(A255&amp;E255,Ceník!$A$2:$G$1345,3,FALSE)</f>
        <v>svislý úchytový profil - černá mat 4500 mm</v>
      </c>
      <c r="C255" s="21">
        <v>4.5</v>
      </c>
      <c r="D255" s="53" t="s">
        <v>5</v>
      </c>
      <c r="E255" s="58">
        <v>67.5</v>
      </c>
      <c r="F255" s="31" t="s">
        <v>5</v>
      </c>
      <c r="G255" s="62">
        <f>VLOOKUP(A255&amp;E255,Ceník!$A$2:$G$1345,7,FALSE)</f>
        <v>309</v>
      </c>
      <c r="H255" s="63">
        <f t="shared" si="7"/>
        <v>373.89</v>
      </c>
    </row>
    <row r="256" spans="1:8" s="5" customFormat="1" ht="20.100000000000001" customHeight="1" x14ac:dyDescent="0.3">
      <c r="A256" s="30" t="s">
        <v>3003</v>
      </c>
      <c r="B256" s="39" t="str">
        <f>VLOOKUP(A256&amp;E256,Ceník!$A$2:$G$1345,3,FALSE)</f>
        <v>svislý úchytový profil - bílá lesk 2700 mm</v>
      </c>
      <c r="C256" s="21">
        <v>2.7</v>
      </c>
      <c r="D256" s="53" t="s">
        <v>5</v>
      </c>
      <c r="E256" s="58">
        <v>2.7</v>
      </c>
      <c r="F256" s="31" t="s">
        <v>5</v>
      </c>
      <c r="G256" s="62">
        <f>VLOOKUP(A256&amp;E256,Ceník!$A$2:$G$1345,7,FALSE)</f>
        <v>325</v>
      </c>
      <c r="H256" s="63">
        <f t="shared" si="7"/>
        <v>393.25</v>
      </c>
    </row>
    <row r="257" spans="1:8" ht="17.399999999999999" x14ac:dyDescent="0.3">
      <c r="A257" s="30" t="s">
        <v>2894</v>
      </c>
      <c r="B257" s="39" t="str">
        <f>VLOOKUP(A257&amp;E257,Ceník!$A$2:$G$1345,3,FALSE)</f>
        <v>svislý úchytový profil - bílá lesk 4500 mm</v>
      </c>
      <c r="C257" s="21">
        <v>4.5</v>
      </c>
      <c r="D257" s="53" t="s">
        <v>5</v>
      </c>
      <c r="E257" s="58">
        <v>2.25</v>
      </c>
      <c r="F257" s="31" t="s">
        <v>5</v>
      </c>
      <c r="G257" s="62">
        <f>VLOOKUP(A257&amp;E257,Ceník!$A$2:$G$1345,7,FALSE)</f>
        <v>358</v>
      </c>
      <c r="H257" s="63">
        <f t="shared" si="7"/>
        <v>433.18</v>
      </c>
    </row>
    <row r="258" spans="1:8" ht="17.399999999999999" x14ac:dyDescent="0.3">
      <c r="A258" s="30" t="s">
        <v>2894</v>
      </c>
      <c r="B258" s="39" t="str">
        <f>VLOOKUP(A258&amp;E258,Ceník!$A$2:$G$1345,3,FALSE)</f>
        <v>svislý úchytový profil - bílá lesk 4500 mm</v>
      </c>
      <c r="C258" s="21">
        <v>4.5</v>
      </c>
      <c r="D258" s="53" t="s">
        <v>5</v>
      </c>
      <c r="E258" s="58">
        <v>4.5</v>
      </c>
      <c r="F258" s="31" t="s">
        <v>5</v>
      </c>
      <c r="G258" s="62">
        <f>VLOOKUP(A258&amp;E258,Ceník!$A$2:$G$1345,7,FALSE)</f>
        <v>325</v>
      </c>
      <c r="H258" s="63">
        <f t="shared" si="7"/>
        <v>393.25</v>
      </c>
    </row>
    <row r="259" spans="1:8" ht="17.399999999999999" x14ac:dyDescent="0.3">
      <c r="A259" s="30" t="s">
        <v>2894</v>
      </c>
      <c r="B259" s="39" t="str">
        <f>VLOOKUP(A259&amp;E259,Ceník!$A$2:$G$1345,3,FALSE)</f>
        <v>svislý úchytový profil - bílá lesk 4500 mm</v>
      </c>
      <c r="C259" s="21">
        <v>4.5</v>
      </c>
      <c r="D259" s="53" t="s">
        <v>5</v>
      </c>
      <c r="E259" s="58">
        <v>67.5</v>
      </c>
      <c r="F259" s="31" t="s">
        <v>5</v>
      </c>
      <c r="G259" s="62">
        <f>VLOOKUP(A259&amp;E259,Ceník!$A$2:$G$1345,7,FALSE)</f>
        <v>309</v>
      </c>
      <c r="H259" s="63">
        <f t="shared" si="7"/>
        <v>373.89</v>
      </c>
    </row>
    <row r="260" spans="1:8" ht="17.399999999999999" x14ac:dyDescent="0.3">
      <c r="A260" s="30" t="s">
        <v>3004</v>
      </c>
      <c r="B260" s="39" t="str">
        <f>VLOOKUP(A260&amp;E260,Ceník!$A$2:$G$1345,3,FALSE)</f>
        <v>svislý úchytový profil - antracit 2700 mm</v>
      </c>
      <c r="C260" s="21">
        <v>2.7</v>
      </c>
      <c r="D260" s="53" t="s">
        <v>5</v>
      </c>
      <c r="E260" s="58">
        <v>2.7</v>
      </c>
      <c r="F260" s="31" t="s">
        <v>5</v>
      </c>
      <c r="G260" s="62">
        <f>VLOOKUP(A260&amp;E260,Ceník!$A$2:$G$1345,7,FALSE)</f>
        <v>325</v>
      </c>
      <c r="H260" s="63">
        <f t="shared" si="7"/>
        <v>393.25</v>
      </c>
    </row>
    <row r="261" spans="1:8" ht="17.399999999999999" x14ac:dyDescent="0.3">
      <c r="A261" s="30" t="s">
        <v>2902</v>
      </c>
      <c r="B261" s="39" t="str">
        <f>VLOOKUP(A261&amp;E261,Ceník!$A$2:$G$1345,3,FALSE)</f>
        <v>svislý úchytový profil - antracit 4500 mm</v>
      </c>
      <c r="C261" s="21">
        <v>4.5</v>
      </c>
      <c r="D261" s="53" t="s">
        <v>5</v>
      </c>
      <c r="E261" s="58">
        <v>2.25</v>
      </c>
      <c r="F261" s="31" t="s">
        <v>5</v>
      </c>
      <c r="G261" s="62">
        <f>VLOOKUP(A261&amp;E261,Ceník!$A$2:$G$1345,7,FALSE)</f>
        <v>358</v>
      </c>
      <c r="H261" s="63">
        <f t="shared" si="7"/>
        <v>433.18</v>
      </c>
    </row>
    <row r="262" spans="1:8" ht="17.399999999999999" x14ac:dyDescent="0.3">
      <c r="A262" s="30" t="s">
        <v>2902</v>
      </c>
      <c r="B262" s="39" t="str">
        <f>VLOOKUP(A262&amp;E262,Ceník!$A$2:$G$1345,3,FALSE)</f>
        <v>svislý úchytový profil - antracit 4500 mm</v>
      </c>
      <c r="C262" s="21">
        <v>4.5</v>
      </c>
      <c r="D262" s="53" t="s">
        <v>5</v>
      </c>
      <c r="E262" s="58">
        <v>4.5</v>
      </c>
      <c r="F262" s="31" t="s">
        <v>5</v>
      </c>
      <c r="G262" s="62">
        <f>VLOOKUP(A262&amp;E262,Ceník!$A$2:$G$1345,7,FALSE)</f>
        <v>325</v>
      </c>
      <c r="H262" s="63">
        <f t="shared" si="7"/>
        <v>393.25</v>
      </c>
    </row>
    <row r="263" spans="1:8" ht="17.399999999999999" x14ac:dyDescent="0.3">
      <c r="A263" s="30" t="s">
        <v>2902</v>
      </c>
      <c r="B263" s="39" t="str">
        <f>VLOOKUP(A263&amp;E263,Ceník!$A$2:$G$1345,3,FALSE)</f>
        <v>svislý úchytový profil - antracit 4500 mm</v>
      </c>
      <c r="C263" s="21">
        <v>4.5</v>
      </c>
      <c r="D263" s="53" t="s">
        <v>5</v>
      </c>
      <c r="E263" s="58">
        <v>67.5</v>
      </c>
      <c r="F263" s="31" t="s">
        <v>5</v>
      </c>
      <c r="G263" s="62">
        <f>VLOOKUP(A263&amp;E263,Ceník!$A$2:$G$1345,7,FALSE)</f>
        <v>309</v>
      </c>
      <c r="H263" s="63">
        <f t="shared" si="7"/>
        <v>373.89</v>
      </c>
    </row>
    <row r="264" spans="1:8" ht="17.399999999999999" x14ac:dyDescent="0.3">
      <c r="A264" s="30" t="s">
        <v>3005</v>
      </c>
      <c r="B264" s="39" t="str">
        <f>VLOOKUP(A264&amp;E264,Ceník!$A$2:$G$1345,3,FALSE)</f>
        <v>svislý úchytový profil - natural 2700 mm</v>
      </c>
      <c r="C264" s="21">
        <v>2.7</v>
      </c>
      <c r="D264" s="53" t="s">
        <v>5</v>
      </c>
      <c r="E264" s="58">
        <v>2.7</v>
      </c>
      <c r="F264" s="31" t="s">
        <v>5</v>
      </c>
      <c r="G264" s="62">
        <f>VLOOKUP(A264&amp;E264,Ceník!$A$2:$G$1345,7,FALSE)</f>
        <v>290</v>
      </c>
      <c r="H264" s="63">
        <f t="shared" si="7"/>
        <v>350.9</v>
      </c>
    </row>
    <row r="265" spans="1:8" ht="17.399999999999999" x14ac:dyDescent="0.3">
      <c r="A265" s="30" t="s">
        <v>2893</v>
      </c>
      <c r="B265" s="39" t="str">
        <f>VLOOKUP(A265&amp;E265,Ceník!$A$2:$G$1345,3,FALSE)</f>
        <v>svislý úchytový profil - natural 4500 mm</v>
      </c>
      <c r="C265" s="21">
        <v>4.5</v>
      </c>
      <c r="D265" s="53" t="s">
        <v>5</v>
      </c>
      <c r="E265" s="58">
        <v>2.25</v>
      </c>
      <c r="F265" s="31" t="s">
        <v>5</v>
      </c>
      <c r="G265" s="62">
        <f>VLOOKUP(A265&amp;E265,Ceník!$A$2:$G$1345,7,FALSE)</f>
        <v>319</v>
      </c>
      <c r="H265" s="63">
        <f t="shared" si="7"/>
        <v>385.99</v>
      </c>
    </row>
    <row r="266" spans="1:8" ht="17.399999999999999" x14ac:dyDescent="0.3">
      <c r="A266" s="30" t="s">
        <v>2893</v>
      </c>
      <c r="B266" s="39" t="str">
        <f>VLOOKUP(A266&amp;E266,Ceník!$A$2:$G$1345,3,FALSE)</f>
        <v>svislý úchytový profil - natural 4500 mm</v>
      </c>
      <c r="C266" s="21">
        <v>4.5</v>
      </c>
      <c r="D266" s="53" t="s">
        <v>5</v>
      </c>
      <c r="E266" s="58">
        <v>4.5</v>
      </c>
      <c r="F266" s="31" t="s">
        <v>5</v>
      </c>
      <c r="G266" s="62">
        <f>VLOOKUP(A266&amp;E266,Ceník!$A$2:$G$1345,7,FALSE)</f>
        <v>290</v>
      </c>
      <c r="H266" s="63">
        <f t="shared" si="7"/>
        <v>350.9</v>
      </c>
    </row>
    <row r="267" spans="1:8" ht="17.399999999999999" x14ac:dyDescent="0.3">
      <c r="A267" s="30" t="s">
        <v>2893</v>
      </c>
      <c r="B267" s="39" t="str">
        <f>VLOOKUP(A267&amp;E267,Ceník!$A$2:$G$1345,3,FALSE)</f>
        <v>svislý úchytový profil - natural 4500 mm</v>
      </c>
      <c r="C267" s="21">
        <v>4.5</v>
      </c>
      <c r="D267" s="53" t="s">
        <v>5</v>
      </c>
      <c r="E267" s="58">
        <v>67.5</v>
      </c>
      <c r="F267" s="31" t="s">
        <v>5</v>
      </c>
      <c r="G267" s="62">
        <f>VLOOKUP(A267&amp;E267,Ceník!$A$2:$G$1345,7,FALSE)</f>
        <v>276</v>
      </c>
      <c r="H267" s="63">
        <f t="shared" si="7"/>
        <v>333.96</v>
      </c>
    </row>
    <row r="268" spans="1:8" ht="17.399999999999999" x14ac:dyDescent="0.3">
      <c r="A268" s="30" t="s">
        <v>3006</v>
      </c>
      <c r="B268" s="39" t="str">
        <f>VLOOKUP(A268&amp;E268,Ceník!$A$2:$G$1345,3,FALSE)</f>
        <v>svislý úchytový profil - nerez broušený 2700 mm</v>
      </c>
      <c r="C268" s="21">
        <v>2.7</v>
      </c>
      <c r="D268" s="53" t="s">
        <v>5</v>
      </c>
      <c r="E268" s="58">
        <v>2.7</v>
      </c>
      <c r="F268" s="31" t="s">
        <v>5</v>
      </c>
      <c r="G268" s="62">
        <f>VLOOKUP(A268&amp;E268,Ceník!$A$2:$G$1345,7,FALSE)</f>
        <v>325</v>
      </c>
      <c r="H268" s="63">
        <f t="shared" si="7"/>
        <v>393.25</v>
      </c>
    </row>
    <row r="269" spans="1:8" ht="17.399999999999999" x14ac:dyDescent="0.3">
      <c r="A269" s="30" t="s">
        <v>2901</v>
      </c>
      <c r="B269" s="39" t="str">
        <f>VLOOKUP(A269&amp;E269,Ceník!$A$2:$G$1345,3,FALSE)</f>
        <v>svislý úchytový profil - nerez broušený 4500 mm</v>
      </c>
      <c r="C269" s="21">
        <v>4.5</v>
      </c>
      <c r="D269" s="53" t="s">
        <v>5</v>
      </c>
      <c r="E269" s="58">
        <v>2.25</v>
      </c>
      <c r="F269" s="31" t="s">
        <v>5</v>
      </c>
      <c r="G269" s="62">
        <f>VLOOKUP(A269&amp;E269,Ceník!$A$2:$G$1345,7,FALSE)</f>
        <v>358</v>
      </c>
      <c r="H269" s="63">
        <f t="shared" ref="H269:H332" si="9">SUM(G269)*1.21</f>
        <v>433.18</v>
      </c>
    </row>
    <row r="270" spans="1:8" ht="17.399999999999999" x14ac:dyDescent="0.3">
      <c r="A270" s="30" t="s">
        <v>2901</v>
      </c>
      <c r="B270" s="39" t="str">
        <f>VLOOKUP(A270&amp;E270,Ceník!$A$2:$G$1345,3,FALSE)</f>
        <v>svislý úchytový profil - nerez broušený 4500 mm</v>
      </c>
      <c r="C270" s="21">
        <v>4.5</v>
      </c>
      <c r="D270" s="53" t="s">
        <v>5</v>
      </c>
      <c r="E270" s="58">
        <v>4.5</v>
      </c>
      <c r="F270" s="31" t="s">
        <v>5</v>
      </c>
      <c r="G270" s="62">
        <f>VLOOKUP(A270&amp;E270,Ceník!$A$2:$G$1345,7,FALSE)</f>
        <v>325</v>
      </c>
      <c r="H270" s="63">
        <f t="shared" si="9"/>
        <v>393.25</v>
      </c>
    </row>
    <row r="271" spans="1:8" ht="17.399999999999999" x14ac:dyDescent="0.3">
      <c r="A271" s="30" t="s">
        <v>2901</v>
      </c>
      <c r="B271" s="39" t="str">
        <f>VLOOKUP(A271&amp;E271,Ceník!$A$2:$G$1345,3,FALSE)</f>
        <v>svislý úchytový profil - nerez broušený 4500 mm</v>
      </c>
      <c r="C271" s="21">
        <v>4.5</v>
      </c>
      <c r="D271" s="53" t="s">
        <v>5</v>
      </c>
      <c r="E271" s="58">
        <v>67.5</v>
      </c>
      <c r="F271" s="31" t="s">
        <v>5</v>
      </c>
      <c r="G271" s="62">
        <f>VLOOKUP(A271&amp;E271,Ceník!$A$2:$G$1345,7,FALSE)</f>
        <v>309</v>
      </c>
      <c r="H271" s="63">
        <f t="shared" si="9"/>
        <v>373.89</v>
      </c>
    </row>
    <row r="272" spans="1:8" ht="17.399999999999999" x14ac:dyDescent="0.3">
      <c r="A272" s="44" t="s">
        <v>3083</v>
      </c>
      <c r="B272" s="39" t="str">
        <f>VLOOKUP(A272&amp;E272,Ceník!$A$2:$G$1345,3,FALSE)</f>
        <v>svislý úchytový profil - hliník broušený 4500 mm</v>
      </c>
      <c r="C272" s="21">
        <v>4.5</v>
      </c>
      <c r="D272" s="53" t="s">
        <v>5</v>
      </c>
      <c r="E272" s="58">
        <v>2.25</v>
      </c>
      <c r="F272" s="31" t="s">
        <v>5</v>
      </c>
      <c r="G272" s="62">
        <f>VLOOKUP(A272&amp;E272,Ceník!$A$2:$G$1345,7,FALSE)</f>
        <v>358</v>
      </c>
      <c r="H272" s="63">
        <f t="shared" si="9"/>
        <v>433.18</v>
      </c>
    </row>
    <row r="273" spans="1:8" ht="17.399999999999999" x14ac:dyDescent="0.3">
      <c r="A273" s="44" t="s">
        <v>3083</v>
      </c>
      <c r="B273" s="39" t="str">
        <f>VLOOKUP(A273&amp;E273,Ceník!$A$2:$G$1345,3,FALSE)</f>
        <v>svislý úchytový profil - hliník broušený 4500 mm</v>
      </c>
      <c r="C273" s="21">
        <v>4.5</v>
      </c>
      <c r="D273" s="53" t="s">
        <v>5</v>
      </c>
      <c r="E273" s="58">
        <v>4.5</v>
      </c>
      <c r="F273" s="31" t="s">
        <v>5</v>
      </c>
      <c r="G273" s="62">
        <f>VLOOKUP(A273&amp;E273,Ceník!$A$2:$G$1345,7,FALSE)</f>
        <v>325</v>
      </c>
      <c r="H273" s="63">
        <f t="shared" si="9"/>
        <v>393.25</v>
      </c>
    </row>
    <row r="274" spans="1:8" ht="17.399999999999999" x14ac:dyDescent="0.3">
      <c r="A274" s="44" t="s">
        <v>3008</v>
      </c>
      <c r="B274" s="39" t="str">
        <f>VLOOKUP(A274&amp;E274,Ceník!$A$2:$G$1345,3,FALSE)</f>
        <v>svislý úchytový profil - zlatá broušená 2700 mm</v>
      </c>
      <c r="C274" s="21">
        <v>2.7</v>
      </c>
      <c r="D274" s="53" t="s">
        <v>5</v>
      </c>
      <c r="E274" s="58">
        <v>2.7</v>
      </c>
      <c r="F274" s="31" t="s">
        <v>5</v>
      </c>
      <c r="G274" s="62">
        <f>VLOOKUP(A274&amp;E274,Ceník!$A$2:$G$1345,7,FALSE)</f>
        <v>357</v>
      </c>
      <c r="H274" s="63">
        <f t="shared" si="9"/>
        <v>431.96999999999997</v>
      </c>
    </row>
    <row r="275" spans="1:8" ht="17.399999999999999" x14ac:dyDescent="0.3">
      <c r="A275" s="30" t="s">
        <v>2903</v>
      </c>
      <c r="B275" s="39" t="str">
        <f>VLOOKUP(A275&amp;E275,Ceník!$A$2:$G$1345,3,FALSE)</f>
        <v>svislý úchytový profil - zlatá broušená 4500 mm</v>
      </c>
      <c r="C275" s="21">
        <v>4.5</v>
      </c>
      <c r="D275" s="53" t="s">
        <v>5</v>
      </c>
      <c r="E275" s="58">
        <v>4.5</v>
      </c>
      <c r="F275" s="31" t="s">
        <v>5</v>
      </c>
      <c r="G275" s="62">
        <f>VLOOKUP(A275&amp;E275,Ceník!$A$2:$G$1345,7,FALSE)</f>
        <v>357</v>
      </c>
      <c r="H275" s="63">
        <f t="shared" si="9"/>
        <v>431.96999999999997</v>
      </c>
    </row>
    <row r="276" spans="1:8" ht="17.399999999999999" x14ac:dyDescent="0.3">
      <c r="A276" s="30" t="s">
        <v>2903</v>
      </c>
      <c r="B276" s="39" t="str">
        <f>VLOOKUP(A276&amp;E276,Ceník!$A$2:$G$1345,3,FALSE)</f>
        <v>svislý úchytový profil - zlatá broušená 4500 mm</v>
      </c>
      <c r="C276" s="21">
        <v>4.5</v>
      </c>
      <c r="D276" s="53" t="s">
        <v>5</v>
      </c>
      <c r="E276" s="58">
        <v>2.25</v>
      </c>
      <c r="F276" s="31" t="s">
        <v>5</v>
      </c>
      <c r="G276" s="62">
        <f>VLOOKUP(A276&amp;E276,Ceník!$A$2:$G$1345,7,FALSE)</f>
        <v>393</v>
      </c>
      <c r="H276" s="63">
        <f t="shared" si="9"/>
        <v>475.53</v>
      </c>
    </row>
    <row r="277" spans="1:8" ht="17.399999999999999" x14ac:dyDescent="0.3">
      <c r="A277" s="30" t="s">
        <v>2903</v>
      </c>
      <c r="B277" s="39" t="str">
        <f>VLOOKUP(A277&amp;E277,Ceník!$A$2:$G$1345,3,FALSE)</f>
        <v>svislý úchytový profil - zlatá broušená 4500 mm</v>
      </c>
      <c r="C277" s="21">
        <v>4.5</v>
      </c>
      <c r="D277" s="53" t="s">
        <v>5</v>
      </c>
      <c r="E277" s="58">
        <v>67.5</v>
      </c>
      <c r="F277" s="31" t="s">
        <v>5</v>
      </c>
      <c r="G277" s="62">
        <f>VLOOKUP(A277&amp;E277,Ceník!$A$2:$G$1345,7,FALSE)</f>
        <v>339</v>
      </c>
      <c r="H277" s="63">
        <f t="shared" si="9"/>
        <v>410.19</v>
      </c>
    </row>
    <row r="278" spans="1:8" ht="17.399999999999999" x14ac:dyDescent="0.3">
      <c r="A278" s="30" t="s">
        <v>3088</v>
      </c>
      <c r="B278" s="39" t="str">
        <f>VLOOKUP(A278&amp;E278,Ceník!$A$2:$G$1345,3,FALSE)</f>
        <v>svislý úchytový profil - dýha dub 2700 mm</v>
      </c>
      <c r="C278" s="21">
        <v>2.7</v>
      </c>
      <c r="D278" s="53" t="s">
        <v>5</v>
      </c>
      <c r="E278" s="58">
        <v>2.7</v>
      </c>
      <c r="F278" s="31" t="s">
        <v>5</v>
      </c>
      <c r="G278" s="62">
        <f>VLOOKUP(A278&amp;E278,Ceník!$A$2:$G$1345,7,FALSE)</f>
        <v>776</v>
      </c>
      <c r="H278" s="63">
        <f t="shared" si="9"/>
        <v>938.95999999999992</v>
      </c>
    </row>
    <row r="279" spans="1:8" ht="17.399999999999999" x14ac:dyDescent="0.3">
      <c r="A279" s="30" t="s">
        <v>272</v>
      </c>
      <c r="B279" s="39" t="str">
        <f>VLOOKUP(A279&amp;E279,Ceník!$A$2:$G$1345,3,FALSE)</f>
        <v>svislý LED úchytový profil - černá mat</v>
      </c>
      <c r="C279" s="21">
        <v>4.5</v>
      </c>
      <c r="D279" s="53" t="s">
        <v>5</v>
      </c>
      <c r="E279" s="58">
        <v>2.25</v>
      </c>
      <c r="F279" s="31" t="s">
        <v>5</v>
      </c>
      <c r="G279" s="62">
        <f>VLOOKUP(A279&amp;E279,Ceník!$A$2:$G$1345,7,FALSE)</f>
        <v>624</v>
      </c>
      <c r="H279" s="63">
        <f t="shared" si="9"/>
        <v>755.04</v>
      </c>
    </row>
    <row r="280" spans="1:8" ht="17.399999999999999" x14ac:dyDescent="0.3">
      <c r="A280" s="30" t="s">
        <v>272</v>
      </c>
      <c r="B280" s="39" t="str">
        <f>VLOOKUP(A280&amp;E280,Ceník!$A$2:$G$1345,3,FALSE)</f>
        <v>svislý LED úchytový profil - černá mat</v>
      </c>
      <c r="C280" s="21">
        <v>4.5</v>
      </c>
      <c r="D280" s="53" t="s">
        <v>5</v>
      </c>
      <c r="E280" s="58">
        <v>4.5</v>
      </c>
      <c r="F280" s="31" t="s">
        <v>5</v>
      </c>
      <c r="G280" s="62">
        <f>VLOOKUP(A280&amp;E280,Ceník!$A$2:$G$1345,7,FALSE)</f>
        <v>565</v>
      </c>
      <c r="H280" s="63">
        <f t="shared" si="9"/>
        <v>683.65</v>
      </c>
    </row>
    <row r="281" spans="1:8" ht="17.399999999999999" x14ac:dyDescent="0.3">
      <c r="A281" s="30" t="s">
        <v>272</v>
      </c>
      <c r="B281" s="39" t="str">
        <f>VLOOKUP(A281&amp;E281,Ceník!$A$2:$G$1345,3,FALSE)</f>
        <v>svislý LED úchytový profil - černá mat</v>
      </c>
      <c r="C281" s="21">
        <v>4.5</v>
      </c>
      <c r="D281" s="53" t="s">
        <v>5</v>
      </c>
      <c r="E281" s="58">
        <v>67.5</v>
      </c>
      <c r="F281" s="31" t="s">
        <v>5</v>
      </c>
      <c r="G281" s="62">
        <f>VLOOKUP(A281&amp;E281,Ceník!$A$2:$G$1345,7,FALSE)</f>
        <v>535</v>
      </c>
      <c r="H281" s="63">
        <f t="shared" si="9"/>
        <v>647.35</v>
      </c>
    </row>
    <row r="282" spans="1:8" ht="17.399999999999999" x14ac:dyDescent="0.3">
      <c r="A282" s="30" t="s">
        <v>273</v>
      </c>
      <c r="B282" s="39" t="str">
        <f>VLOOKUP(A282&amp;E282,Ceník!$A$2:$G$1345,3,FALSE)</f>
        <v>svislý LED úchytový profil - bílá lesk</v>
      </c>
      <c r="C282" s="21">
        <v>4.5</v>
      </c>
      <c r="D282" s="53" t="s">
        <v>5</v>
      </c>
      <c r="E282" s="58">
        <v>2.25</v>
      </c>
      <c r="F282" s="31" t="s">
        <v>5</v>
      </c>
      <c r="G282" s="62">
        <f>VLOOKUP(A282&amp;E282,Ceník!$A$2:$G$1345,7,FALSE)</f>
        <v>624</v>
      </c>
      <c r="H282" s="63">
        <f t="shared" si="9"/>
        <v>755.04</v>
      </c>
    </row>
    <row r="283" spans="1:8" ht="17.399999999999999" x14ac:dyDescent="0.3">
      <c r="A283" s="30" t="s">
        <v>273</v>
      </c>
      <c r="B283" s="39" t="str">
        <f>VLOOKUP(A283&amp;E283,Ceník!$A$2:$G$1345,3,FALSE)</f>
        <v>svislý LED úchytový profil - bílá lesk</v>
      </c>
      <c r="C283" s="21">
        <v>4.5</v>
      </c>
      <c r="D283" s="53" t="s">
        <v>5</v>
      </c>
      <c r="E283" s="58">
        <v>4.5</v>
      </c>
      <c r="F283" s="31" t="s">
        <v>5</v>
      </c>
      <c r="G283" s="62">
        <f>VLOOKUP(A283&amp;E283,Ceník!$A$2:$G$1345,7,FALSE)</f>
        <v>565</v>
      </c>
      <c r="H283" s="63">
        <f t="shared" si="9"/>
        <v>683.65</v>
      </c>
    </row>
    <row r="284" spans="1:8" ht="17.399999999999999" x14ac:dyDescent="0.3">
      <c r="A284" s="30" t="s">
        <v>273</v>
      </c>
      <c r="B284" s="39" t="str">
        <f>VLOOKUP(A284&amp;E284,Ceník!$A$2:$G$1345,3,FALSE)</f>
        <v>svislý LED úchytový profil - bílá lesk</v>
      </c>
      <c r="C284" s="21">
        <v>4.5</v>
      </c>
      <c r="D284" s="53" t="s">
        <v>5</v>
      </c>
      <c r="E284" s="58">
        <v>67.5</v>
      </c>
      <c r="F284" s="31" t="s">
        <v>5</v>
      </c>
      <c r="G284" s="62">
        <f>VLOOKUP(A284&amp;E284,Ceník!$A$2:$G$1345,7,FALSE)</f>
        <v>535</v>
      </c>
      <c r="H284" s="63">
        <f t="shared" si="9"/>
        <v>647.35</v>
      </c>
    </row>
    <row r="285" spans="1:8" ht="17.399999999999999" x14ac:dyDescent="0.3">
      <c r="A285" s="30" t="s">
        <v>274</v>
      </c>
      <c r="B285" s="39" t="str">
        <f>VLOOKUP(A285&amp;E285,Ceník!$A$2:$G$1345,3,FALSE)</f>
        <v>svislý LED úchytový profil - nerez broušený</v>
      </c>
      <c r="C285" s="21">
        <v>4.5</v>
      </c>
      <c r="D285" s="53" t="s">
        <v>5</v>
      </c>
      <c r="E285" s="58">
        <v>2.25</v>
      </c>
      <c r="F285" s="31" t="s">
        <v>5</v>
      </c>
      <c r="G285" s="62">
        <f>VLOOKUP(A285&amp;E285,Ceník!$A$2:$G$1345,7,FALSE)</f>
        <v>624</v>
      </c>
      <c r="H285" s="63">
        <f t="shared" si="9"/>
        <v>755.04</v>
      </c>
    </row>
    <row r="286" spans="1:8" ht="17.399999999999999" x14ac:dyDescent="0.3">
      <c r="A286" s="30" t="s">
        <v>274</v>
      </c>
      <c r="B286" s="39" t="str">
        <f>VLOOKUP(A286&amp;E286,Ceník!$A$2:$G$1345,3,FALSE)</f>
        <v>svislý LED úchytový profil - nerez broušený</v>
      </c>
      <c r="C286" s="21">
        <v>4.5</v>
      </c>
      <c r="D286" s="53" t="s">
        <v>5</v>
      </c>
      <c r="E286" s="58">
        <v>4.5</v>
      </c>
      <c r="F286" s="31" t="s">
        <v>5</v>
      </c>
      <c r="G286" s="62">
        <f>VLOOKUP(A286&amp;E286,Ceník!$A$2:$G$1345,7,FALSE)</f>
        <v>565</v>
      </c>
      <c r="H286" s="63">
        <f t="shared" si="9"/>
        <v>683.65</v>
      </c>
    </row>
    <row r="287" spans="1:8" ht="17.399999999999999" x14ac:dyDescent="0.3">
      <c r="A287" s="30" t="s">
        <v>274</v>
      </c>
      <c r="B287" s="39" t="str">
        <f>VLOOKUP(A287&amp;E287,Ceník!$A$2:$G$1345,3,FALSE)</f>
        <v>svislý LED úchytový profil - nerez broušený</v>
      </c>
      <c r="C287" s="21">
        <v>4.5</v>
      </c>
      <c r="D287" s="53" t="s">
        <v>5</v>
      </c>
      <c r="E287" s="58">
        <v>67.5</v>
      </c>
      <c r="F287" s="31" t="s">
        <v>5</v>
      </c>
      <c r="G287" s="62">
        <f>VLOOKUP(A287&amp;E287,Ceník!$A$2:$G$1345,7,FALSE)</f>
        <v>535</v>
      </c>
      <c r="H287" s="63">
        <f t="shared" si="9"/>
        <v>647.35</v>
      </c>
    </row>
    <row r="288" spans="1:8" s="5" customFormat="1" ht="20.100000000000001" customHeight="1" x14ac:dyDescent="0.3">
      <c r="A288" s="30" t="s">
        <v>2873</v>
      </c>
      <c r="B288" s="39" t="str">
        <f>VLOOKUP(A288&amp;E288,Ceník!$A$2:$G$1345,3,FALSE)</f>
        <v>montážní profil pro vestavnou troubu a profily S159,S160- nerez broušený</v>
      </c>
      <c r="C288" s="21">
        <v>1</v>
      </c>
      <c r="D288" s="53" t="s">
        <v>34</v>
      </c>
      <c r="E288" s="58">
        <f>C288</f>
        <v>1</v>
      </c>
      <c r="F288" s="31" t="s">
        <v>34</v>
      </c>
      <c r="G288" s="62">
        <f>VLOOKUP(A288&amp;E288,Ceník!$A$2:$G$1345,7,FALSE)</f>
        <v>305</v>
      </c>
      <c r="H288" s="63">
        <f t="shared" si="9"/>
        <v>369.05</v>
      </c>
    </row>
    <row r="289" spans="1:8" s="5" customFormat="1" ht="20.100000000000001" customHeight="1" x14ac:dyDescent="0.3">
      <c r="A289" s="30" t="s">
        <v>2874</v>
      </c>
      <c r="B289" s="39" t="str">
        <f>VLOOKUP(A289&amp;E289,Ceník!$A$2:$G$1345,3,FALSE)</f>
        <v>montážní profil pro vestavnou troubu a profily S159,S160- černá mat</v>
      </c>
      <c r="C289" s="21">
        <v>1</v>
      </c>
      <c r="D289" s="53" t="s">
        <v>34</v>
      </c>
      <c r="E289" s="58">
        <v>1</v>
      </c>
      <c r="F289" s="31" t="s">
        <v>34</v>
      </c>
      <c r="G289" s="62">
        <f>VLOOKUP(A289&amp;E289,Ceník!$A$2:$G$1345,7,FALSE)</f>
        <v>345</v>
      </c>
      <c r="H289" s="63">
        <f t="shared" si="9"/>
        <v>417.45</v>
      </c>
    </row>
    <row r="290" spans="1:8" s="5" customFormat="1" ht="20.100000000000001" customHeight="1" x14ac:dyDescent="0.3">
      <c r="A290" s="30" t="s">
        <v>2875</v>
      </c>
      <c r="B290" s="39" t="str">
        <f>VLOOKUP(A290&amp;E290,Ceník!$A$2:$G$1345,3,FALSE)</f>
        <v>montážní profil pro vestavnou troubu a profily S159,S160- bílá lesk</v>
      </c>
      <c r="C290" s="21">
        <v>1</v>
      </c>
      <c r="D290" s="53" t="s">
        <v>34</v>
      </c>
      <c r="E290" s="58">
        <v>1</v>
      </c>
      <c r="F290" s="31" t="s">
        <v>34</v>
      </c>
      <c r="G290" s="62">
        <f>VLOOKUP(A290&amp;E290,Ceník!$A$2:$G$1345,7,FALSE)</f>
        <v>345</v>
      </c>
      <c r="H290" s="63">
        <f t="shared" si="9"/>
        <v>417.45</v>
      </c>
    </row>
    <row r="291" spans="1:8" ht="17.399999999999999" x14ac:dyDescent="0.3">
      <c r="A291" s="30" t="s">
        <v>279</v>
      </c>
      <c r="B291" s="39" t="str">
        <f>VLOOKUP(A291&amp;E291,Ceník!$A$2:$G$1345,3,FALSE)</f>
        <v>úchytový profil pro horní skříňky s výklopem - černá mat</v>
      </c>
      <c r="C291" s="21">
        <v>4</v>
      </c>
      <c r="D291" s="53" t="s">
        <v>5</v>
      </c>
      <c r="E291" s="58">
        <v>0.1</v>
      </c>
      <c r="F291" s="31" t="s">
        <v>5</v>
      </c>
      <c r="G291" s="62">
        <f>VLOOKUP(A291&amp;E291,Ceník!$A$2:$G$1345,7,FALSE)</f>
        <v>353</v>
      </c>
      <c r="H291" s="63">
        <f t="shared" si="9"/>
        <v>427.13</v>
      </c>
    </row>
    <row r="292" spans="1:8" ht="17.399999999999999" x14ac:dyDescent="0.3">
      <c r="A292" s="30" t="s">
        <v>279</v>
      </c>
      <c r="B292" s="39" t="str">
        <f>VLOOKUP(A292&amp;E292,Ceník!$A$2:$G$1345,3,FALSE)</f>
        <v>úchytový profil pro horní skříňky s výklopem - černá mat</v>
      </c>
      <c r="C292" s="21">
        <v>4</v>
      </c>
      <c r="D292" s="53" t="s">
        <v>5</v>
      </c>
      <c r="E292" s="58">
        <v>2</v>
      </c>
      <c r="F292" s="31" t="s">
        <v>5</v>
      </c>
      <c r="G292" s="62">
        <f>VLOOKUP(A292&amp;E292,Ceník!$A$2:$G$1345,7,FALSE)</f>
        <v>306</v>
      </c>
      <c r="H292" s="63">
        <f t="shared" si="9"/>
        <v>370.26</v>
      </c>
    </row>
    <row r="293" spans="1:8" ht="17.399999999999999" x14ac:dyDescent="0.3">
      <c r="A293" s="30" t="s">
        <v>279</v>
      </c>
      <c r="B293" s="39" t="str">
        <f>VLOOKUP(A293&amp;E293,Ceník!$A$2:$G$1345,3,FALSE)</f>
        <v>úchytový profil pro horní skříňky s výklopem - černá mat</v>
      </c>
      <c r="C293" s="21">
        <v>4</v>
      </c>
      <c r="D293" s="53" t="s">
        <v>5</v>
      </c>
      <c r="E293" s="58">
        <v>4</v>
      </c>
      <c r="F293" s="31" t="s">
        <v>5</v>
      </c>
      <c r="G293" s="62">
        <f>VLOOKUP(A293&amp;E293,Ceník!$A$2:$G$1345,7,FALSE)</f>
        <v>278</v>
      </c>
      <c r="H293" s="63">
        <f t="shared" si="9"/>
        <v>336.38</v>
      </c>
    </row>
    <row r="294" spans="1:8" ht="17.399999999999999" x14ac:dyDescent="0.3">
      <c r="A294" s="30" t="s">
        <v>279</v>
      </c>
      <c r="B294" s="39" t="str">
        <f>VLOOKUP(A294&amp;E294,Ceník!$A$2:$G$1345,3,FALSE)</f>
        <v>úchytový profil pro horní skříňky s výklopem - černá mat</v>
      </c>
      <c r="C294" s="21">
        <v>4</v>
      </c>
      <c r="D294" s="53" t="s">
        <v>5</v>
      </c>
      <c r="E294" s="58">
        <v>100</v>
      </c>
      <c r="F294" s="31" t="s">
        <v>5</v>
      </c>
      <c r="G294" s="62">
        <f>VLOOKUP(A294&amp;E294,Ceník!$A$2:$G$1345,7,FALSE)</f>
        <v>264</v>
      </c>
      <c r="H294" s="63">
        <f t="shared" si="9"/>
        <v>319.44</v>
      </c>
    </row>
    <row r="295" spans="1:8" ht="17.399999999999999" x14ac:dyDescent="0.3">
      <c r="A295" s="30" t="s">
        <v>281</v>
      </c>
      <c r="B295" s="39" t="str">
        <f>VLOOKUP(A295&amp;E295,Ceník!$A$2:$G$1345,3,FALSE)</f>
        <v>úchytový profil pro horní skříňky s výklopem - bílá lesk</v>
      </c>
      <c r="C295" s="21">
        <v>4</v>
      </c>
      <c r="D295" s="53" t="s">
        <v>5</v>
      </c>
      <c r="E295" s="58">
        <v>0.1</v>
      </c>
      <c r="F295" s="31" t="s">
        <v>5</v>
      </c>
      <c r="G295" s="62">
        <f>VLOOKUP(A295&amp;E295,Ceník!$A$2:$G$1345,7,FALSE)</f>
        <v>353</v>
      </c>
      <c r="H295" s="63">
        <f t="shared" si="9"/>
        <v>427.13</v>
      </c>
    </row>
    <row r="296" spans="1:8" ht="17.399999999999999" x14ac:dyDescent="0.3">
      <c r="A296" s="30" t="s">
        <v>281</v>
      </c>
      <c r="B296" s="39" t="str">
        <f>VLOOKUP(A296&amp;E296,Ceník!$A$2:$G$1345,3,FALSE)</f>
        <v>úchytový profil pro horní skříňky s výklopem - bílá lesk</v>
      </c>
      <c r="C296" s="21">
        <v>4</v>
      </c>
      <c r="D296" s="53" t="s">
        <v>5</v>
      </c>
      <c r="E296" s="58">
        <v>2</v>
      </c>
      <c r="F296" s="31" t="s">
        <v>5</v>
      </c>
      <c r="G296" s="62">
        <f>VLOOKUP(A296&amp;E296,Ceník!$A$2:$G$1345,7,FALSE)</f>
        <v>306</v>
      </c>
      <c r="H296" s="63">
        <f t="shared" si="9"/>
        <v>370.26</v>
      </c>
    </row>
    <row r="297" spans="1:8" ht="17.399999999999999" x14ac:dyDescent="0.3">
      <c r="A297" s="30" t="s">
        <v>281</v>
      </c>
      <c r="B297" s="39" t="str">
        <f>VLOOKUP(A297&amp;E297,Ceník!$A$2:$G$1345,3,FALSE)</f>
        <v>úchytový profil pro horní skříňky s výklopem - bílá lesk</v>
      </c>
      <c r="C297" s="21">
        <v>4</v>
      </c>
      <c r="D297" s="53" t="s">
        <v>5</v>
      </c>
      <c r="E297" s="58">
        <v>4</v>
      </c>
      <c r="F297" s="31" t="s">
        <v>5</v>
      </c>
      <c r="G297" s="62">
        <f>VLOOKUP(A297&amp;E297,Ceník!$A$2:$G$1345,7,FALSE)</f>
        <v>278</v>
      </c>
      <c r="H297" s="63">
        <f t="shared" si="9"/>
        <v>336.38</v>
      </c>
    </row>
    <row r="298" spans="1:8" ht="17.399999999999999" x14ac:dyDescent="0.3">
      <c r="A298" s="30" t="s">
        <v>281</v>
      </c>
      <c r="B298" s="39" t="str">
        <f>VLOOKUP(A298&amp;E298,Ceník!$A$2:$G$1345,3,FALSE)</f>
        <v>úchytový profil pro horní skříňky s výklopem - bílá lesk</v>
      </c>
      <c r="C298" s="21">
        <v>4</v>
      </c>
      <c r="D298" s="53" t="s">
        <v>5</v>
      </c>
      <c r="E298" s="58">
        <v>100</v>
      </c>
      <c r="F298" s="31" t="s">
        <v>5</v>
      </c>
      <c r="G298" s="62">
        <f>VLOOKUP(A298&amp;E298,Ceník!$A$2:$G$1345,7,FALSE)</f>
        <v>264</v>
      </c>
      <c r="H298" s="63">
        <f t="shared" si="9"/>
        <v>319.44</v>
      </c>
    </row>
    <row r="299" spans="1:8" ht="17.399999999999999" x14ac:dyDescent="0.3">
      <c r="A299" s="30" t="s">
        <v>283</v>
      </c>
      <c r="B299" s="39" t="str">
        <f>VLOOKUP(A299&amp;E299,Ceník!$A$2:$G$1345,3,FALSE)</f>
        <v>úchytový profil pro horní skříňky s výklopem - antracit</v>
      </c>
      <c r="C299" s="21">
        <v>4</v>
      </c>
      <c r="D299" s="53" t="s">
        <v>5</v>
      </c>
      <c r="E299" s="58">
        <v>0.1</v>
      </c>
      <c r="F299" s="31" t="s">
        <v>5</v>
      </c>
      <c r="G299" s="62">
        <f>VLOOKUP(A299&amp;E299,Ceník!$A$2:$G$1345,7,FALSE)</f>
        <v>353</v>
      </c>
      <c r="H299" s="63">
        <f t="shared" si="9"/>
        <v>427.13</v>
      </c>
    </row>
    <row r="300" spans="1:8" ht="17.399999999999999" x14ac:dyDescent="0.3">
      <c r="A300" s="30" t="s">
        <v>283</v>
      </c>
      <c r="B300" s="39" t="str">
        <f>VLOOKUP(A300&amp;E300,Ceník!$A$2:$G$1345,3,FALSE)</f>
        <v>úchytový profil pro horní skříňky s výklopem - antracit</v>
      </c>
      <c r="C300" s="21">
        <v>4</v>
      </c>
      <c r="D300" s="53" t="s">
        <v>5</v>
      </c>
      <c r="E300" s="58">
        <v>2</v>
      </c>
      <c r="F300" s="31" t="s">
        <v>5</v>
      </c>
      <c r="G300" s="62">
        <f>VLOOKUP(A300&amp;E300,Ceník!$A$2:$G$1345,7,FALSE)</f>
        <v>306</v>
      </c>
      <c r="H300" s="63">
        <f t="shared" si="9"/>
        <v>370.26</v>
      </c>
    </row>
    <row r="301" spans="1:8" ht="17.399999999999999" x14ac:dyDescent="0.3">
      <c r="A301" s="30" t="s">
        <v>283</v>
      </c>
      <c r="B301" s="39" t="str">
        <f>VLOOKUP(A301&amp;E301,Ceník!$A$2:$G$1345,3,FALSE)</f>
        <v>úchytový profil pro horní skříňky s výklopem - antracit</v>
      </c>
      <c r="C301" s="21">
        <v>4</v>
      </c>
      <c r="D301" s="53" t="s">
        <v>5</v>
      </c>
      <c r="E301" s="58">
        <v>4</v>
      </c>
      <c r="F301" s="31" t="s">
        <v>5</v>
      </c>
      <c r="G301" s="62">
        <f>VLOOKUP(A301&amp;E301,Ceník!$A$2:$G$1345,7,FALSE)</f>
        <v>278</v>
      </c>
      <c r="H301" s="63">
        <f t="shared" si="9"/>
        <v>336.38</v>
      </c>
    </row>
    <row r="302" spans="1:8" ht="17.399999999999999" x14ac:dyDescent="0.3">
      <c r="A302" s="30" t="s">
        <v>283</v>
      </c>
      <c r="B302" s="39" t="str">
        <f>VLOOKUP(A302&amp;E302,Ceník!$A$2:$G$1345,3,FALSE)</f>
        <v>úchytový profil pro horní skříňky s výklopem - antracit</v>
      </c>
      <c r="C302" s="21">
        <v>4</v>
      </c>
      <c r="D302" s="53" t="s">
        <v>5</v>
      </c>
      <c r="E302" s="58">
        <v>100</v>
      </c>
      <c r="F302" s="31" t="s">
        <v>5</v>
      </c>
      <c r="G302" s="62">
        <f>VLOOKUP(A302&amp;E302,Ceník!$A$2:$G$1345,7,FALSE)</f>
        <v>264</v>
      </c>
      <c r="H302" s="63">
        <f t="shared" si="9"/>
        <v>319.44</v>
      </c>
    </row>
    <row r="303" spans="1:8" ht="17.399999999999999" x14ac:dyDescent="0.3">
      <c r="A303" s="30" t="s">
        <v>293</v>
      </c>
      <c r="B303" s="39" t="str">
        <f>VLOOKUP(A303&amp;E303,Ceník!$A$2:$G$1345,3,FALSE)</f>
        <v>úchytový profil pro horní skříňky s výklopem - hliník nat.</v>
      </c>
      <c r="C303" s="21">
        <v>4</v>
      </c>
      <c r="D303" s="53" t="s">
        <v>5</v>
      </c>
      <c r="E303" s="58">
        <v>0.1</v>
      </c>
      <c r="F303" s="31" t="s">
        <v>5</v>
      </c>
      <c r="G303" s="62">
        <f>VLOOKUP(A303&amp;E303,Ceník!$A$2:$G$1345,7,FALSE)</f>
        <v>340</v>
      </c>
      <c r="H303" s="63">
        <f t="shared" si="9"/>
        <v>411.4</v>
      </c>
    </row>
    <row r="304" spans="1:8" ht="17.399999999999999" x14ac:dyDescent="0.3">
      <c r="A304" s="30" t="s">
        <v>293</v>
      </c>
      <c r="B304" s="39" t="str">
        <f>VLOOKUP(A304&amp;E304,Ceník!$A$2:$G$1345,3,FALSE)</f>
        <v>úchytový profil pro horní skříňky s výklopem - hliník nat.</v>
      </c>
      <c r="C304" s="21">
        <v>4</v>
      </c>
      <c r="D304" s="53" t="s">
        <v>5</v>
      </c>
      <c r="E304" s="58">
        <v>2</v>
      </c>
      <c r="F304" s="31" t="s">
        <v>5</v>
      </c>
      <c r="G304" s="62">
        <f>VLOOKUP(A304&amp;E304,Ceník!$A$2:$G$1345,7,FALSE)</f>
        <v>295</v>
      </c>
      <c r="H304" s="63">
        <f t="shared" si="9"/>
        <v>356.95</v>
      </c>
    </row>
    <row r="305" spans="1:8" ht="17.399999999999999" x14ac:dyDescent="0.3">
      <c r="A305" s="30" t="s">
        <v>293</v>
      </c>
      <c r="B305" s="39" t="str">
        <f>VLOOKUP(A305&amp;E305,Ceník!$A$2:$G$1345,3,FALSE)</f>
        <v>úchytový profil pro horní skříňky s výklopem - hliník nat.</v>
      </c>
      <c r="C305" s="21">
        <v>4</v>
      </c>
      <c r="D305" s="53" t="s">
        <v>5</v>
      </c>
      <c r="E305" s="58">
        <v>4</v>
      </c>
      <c r="F305" s="31" t="s">
        <v>5</v>
      </c>
      <c r="G305" s="62">
        <f>VLOOKUP(A305&amp;E305,Ceník!$A$2:$G$1345,7,FALSE)</f>
        <v>268</v>
      </c>
      <c r="H305" s="63">
        <f t="shared" si="9"/>
        <v>324.27999999999997</v>
      </c>
    </row>
    <row r="306" spans="1:8" ht="17.399999999999999" x14ac:dyDescent="0.3">
      <c r="A306" s="30" t="s">
        <v>293</v>
      </c>
      <c r="B306" s="39" t="str">
        <f>VLOOKUP(A306&amp;E306,Ceník!$A$2:$G$1345,3,FALSE)</f>
        <v>úchytový profil pro horní skříňky s výklopem - hliník nat.</v>
      </c>
      <c r="C306" s="21">
        <v>4</v>
      </c>
      <c r="D306" s="53" t="s">
        <v>5</v>
      </c>
      <c r="E306" s="58">
        <v>100</v>
      </c>
      <c r="F306" s="31" t="s">
        <v>5</v>
      </c>
      <c r="G306" s="62">
        <f>VLOOKUP(A306&amp;E306,Ceník!$A$2:$G$1345,7,FALSE)</f>
        <v>255</v>
      </c>
      <c r="H306" s="63">
        <f t="shared" si="9"/>
        <v>308.55</v>
      </c>
    </row>
    <row r="307" spans="1:8" ht="17.399999999999999" x14ac:dyDescent="0.3">
      <c r="A307" s="30" t="s">
        <v>295</v>
      </c>
      <c r="B307" s="39" t="str">
        <f>VLOOKUP(A307&amp;E307,Ceník!$A$2:$G$1345,3,FALSE)</f>
        <v>úchytový profil pro horní skříňky s výklopem - nerez br.</v>
      </c>
      <c r="C307" s="21">
        <v>4</v>
      </c>
      <c r="D307" s="53" t="s">
        <v>5</v>
      </c>
      <c r="E307" s="58">
        <v>0.1</v>
      </c>
      <c r="F307" s="31" t="s">
        <v>5</v>
      </c>
      <c r="G307" s="62">
        <f>VLOOKUP(A307&amp;E307,Ceník!$A$2:$G$1345,7,FALSE)</f>
        <v>353</v>
      </c>
      <c r="H307" s="63">
        <f t="shared" si="9"/>
        <v>427.13</v>
      </c>
    </row>
    <row r="308" spans="1:8" ht="17.399999999999999" x14ac:dyDescent="0.3">
      <c r="A308" s="30" t="s">
        <v>295</v>
      </c>
      <c r="B308" s="39" t="str">
        <f>VLOOKUP(A308&amp;E308,Ceník!$A$2:$G$1345,3,FALSE)</f>
        <v>úchytový profil pro horní skříňky s výklopem - nerez br.</v>
      </c>
      <c r="C308" s="21">
        <v>4</v>
      </c>
      <c r="D308" s="53" t="s">
        <v>5</v>
      </c>
      <c r="E308" s="58">
        <v>2</v>
      </c>
      <c r="F308" s="31" t="s">
        <v>5</v>
      </c>
      <c r="G308" s="62">
        <f>VLOOKUP(A308&amp;E308,Ceník!$A$2:$G$1345,7,FALSE)</f>
        <v>306</v>
      </c>
      <c r="H308" s="63">
        <f t="shared" si="9"/>
        <v>370.26</v>
      </c>
    </row>
    <row r="309" spans="1:8" ht="17.399999999999999" x14ac:dyDescent="0.3">
      <c r="A309" s="30" t="s">
        <v>295</v>
      </c>
      <c r="B309" s="39" t="str">
        <f>VLOOKUP(A309&amp;E309,Ceník!$A$2:$G$1345,3,FALSE)</f>
        <v>úchytový profil pro horní skříňky s výklopem - nerez br.</v>
      </c>
      <c r="C309" s="21">
        <v>4</v>
      </c>
      <c r="D309" s="53" t="s">
        <v>5</v>
      </c>
      <c r="E309" s="58">
        <v>4</v>
      </c>
      <c r="F309" s="31" t="s">
        <v>5</v>
      </c>
      <c r="G309" s="62">
        <f>VLOOKUP(A309&amp;E309,Ceník!$A$2:$G$1345,7,FALSE)</f>
        <v>278</v>
      </c>
      <c r="H309" s="63">
        <f t="shared" si="9"/>
        <v>336.38</v>
      </c>
    </row>
    <row r="310" spans="1:8" ht="17.399999999999999" x14ac:dyDescent="0.3">
      <c r="A310" s="30" t="s">
        <v>295</v>
      </c>
      <c r="B310" s="39" t="str">
        <f>VLOOKUP(A310&amp;E310,Ceník!$A$2:$G$1345,3,FALSE)</f>
        <v>úchytový profil pro horní skříňky s výklopem - nerez br.</v>
      </c>
      <c r="C310" s="21">
        <v>4</v>
      </c>
      <c r="D310" s="53" t="s">
        <v>5</v>
      </c>
      <c r="E310" s="58">
        <v>100</v>
      </c>
      <c r="F310" s="31" t="s">
        <v>5</v>
      </c>
      <c r="G310" s="62">
        <f>VLOOKUP(A310&amp;E310,Ceník!$A$2:$G$1345,7,FALSE)</f>
        <v>264</v>
      </c>
      <c r="H310" s="63">
        <f t="shared" si="9"/>
        <v>319.44</v>
      </c>
    </row>
    <row r="311" spans="1:8" ht="17.399999999999999" x14ac:dyDescent="0.3">
      <c r="A311" s="30" t="s">
        <v>2904</v>
      </c>
      <c r="B311" s="39" t="str">
        <f>VLOOKUP(A311&amp;E311,Ceník!$A$2:$G$1345,3,FALSE)</f>
        <v>úchytový profil pro horní skříňky s výklopem - zlatá br.</v>
      </c>
      <c r="C311" s="21">
        <v>4</v>
      </c>
      <c r="D311" s="53" t="s">
        <v>5</v>
      </c>
      <c r="E311" s="58">
        <v>0.1</v>
      </c>
      <c r="F311" s="31" t="s">
        <v>5</v>
      </c>
      <c r="G311" s="62">
        <f>VLOOKUP(A311&amp;E311,Ceník!$A$2:$G$1345,7,FALSE)</f>
        <v>375</v>
      </c>
      <c r="H311" s="63">
        <f t="shared" si="9"/>
        <v>453.75</v>
      </c>
    </row>
    <row r="312" spans="1:8" ht="17.399999999999999" x14ac:dyDescent="0.3">
      <c r="A312" s="30" t="s">
        <v>2904</v>
      </c>
      <c r="B312" s="39" t="str">
        <f>VLOOKUP(A312&amp;E312,Ceník!$A$2:$G$1345,3,FALSE)</f>
        <v>úchytový profil pro horní skříňky s výklopem - zlatá br.</v>
      </c>
      <c r="C312" s="21">
        <v>4</v>
      </c>
      <c r="D312" s="53" t="s">
        <v>5</v>
      </c>
      <c r="E312" s="58">
        <v>2</v>
      </c>
      <c r="F312" s="31" t="s">
        <v>5</v>
      </c>
      <c r="G312" s="62">
        <f>VLOOKUP(A312&amp;E312,Ceník!$A$2:$G$1345,7,FALSE)</f>
        <v>325</v>
      </c>
      <c r="H312" s="63">
        <f t="shared" si="9"/>
        <v>393.25</v>
      </c>
    </row>
    <row r="313" spans="1:8" ht="17.399999999999999" x14ac:dyDescent="0.3">
      <c r="A313" s="30" t="s">
        <v>2904</v>
      </c>
      <c r="B313" s="39" t="str">
        <f>VLOOKUP(A313&amp;E313,Ceník!$A$2:$G$1345,3,FALSE)</f>
        <v>úchytový profil pro horní skříňky s výklopem - zlatá br.</v>
      </c>
      <c r="C313" s="21">
        <v>4</v>
      </c>
      <c r="D313" s="53" t="s">
        <v>5</v>
      </c>
      <c r="E313" s="58">
        <v>4</v>
      </c>
      <c r="F313" s="31" t="s">
        <v>5</v>
      </c>
      <c r="G313" s="62">
        <f>VLOOKUP(A313&amp;E313,Ceník!$A$2:$G$1345,7,FALSE)</f>
        <v>295</v>
      </c>
      <c r="H313" s="63">
        <f t="shared" si="9"/>
        <v>356.95</v>
      </c>
    </row>
    <row r="314" spans="1:8" ht="17.399999999999999" x14ac:dyDescent="0.3">
      <c r="A314" s="30" t="s">
        <v>2904</v>
      </c>
      <c r="B314" s="39" t="str">
        <f>VLOOKUP(A314&amp;E314,Ceník!$A$2:$G$1345,3,FALSE)</f>
        <v>úchytový profil pro horní skříňky s výklopem - zlatá br.</v>
      </c>
      <c r="C314" s="21">
        <v>4</v>
      </c>
      <c r="D314" s="53" t="s">
        <v>5</v>
      </c>
      <c r="E314" s="58">
        <v>100</v>
      </c>
      <c r="F314" s="31" t="s">
        <v>5</v>
      </c>
      <c r="G314" s="62">
        <f>VLOOKUP(A314&amp;E314,Ceník!$A$2:$G$1345,7,FALSE)</f>
        <v>280</v>
      </c>
      <c r="H314" s="63">
        <f t="shared" si="9"/>
        <v>338.8</v>
      </c>
    </row>
    <row r="315" spans="1:8" ht="17.399999999999999" x14ac:dyDescent="0.3">
      <c r="A315" s="30" t="s">
        <v>285</v>
      </c>
      <c r="B315" s="39" t="str">
        <f>VLOOKUP(A315&amp;E315,Ceník!$A$2:$G$1345,3,FALSE)</f>
        <v>úchytový LED profil pro horní skříňky s výklopem - černá mat</v>
      </c>
      <c r="C315" s="21">
        <v>4</v>
      </c>
      <c r="D315" s="53" t="s">
        <v>5</v>
      </c>
      <c r="E315" s="58">
        <v>0.1</v>
      </c>
      <c r="F315" s="31" t="s">
        <v>5</v>
      </c>
      <c r="G315" s="62">
        <f>VLOOKUP(A315&amp;E315,Ceník!$A$2:$G$1345,7,FALSE)</f>
        <v>431</v>
      </c>
      <c r="H315" s="63">
        <f t="shared" si="9"/>
        <v>521.51</v>
      </c>
    </row>
    <row r="316" spans="1:8" ht="17.399999999999999" x14ac:dyDescent="0.3">
      <c r="A316" s="30" t="s">
        <v>285</v>
      </c>
      <c r="B316" s="39" t="str">
        <f>VLOOKUP(A316&amp;E316,Ceník!$A$2:$G$1345,3,FALSE)</f>
        <v>úchytový LED profil pro horní skříňky s výklopem - černá mat</v>
      </c>
      <c r="C316" s="21">
        <v>4</v>
      </c>
      <c r="D316" s="53" t="s">
        <v>5</v>
      </c>
      <c r="E316" s="58">
        <v>2</v>
      </c>
      <c r="F316" s="31" t="s">
        <v>5</v>
      </c>
      <c r="G316" s="62">
        <f>VLOOKUP(A316&amp;E316,Ceník!$A$2:$G$1345,7,FALSE)</f>
        <v>373</v>
      </c>
      <c r="H316" s="63">
        <f t="shared" si="9"/>
        <v>451.33</v>
      </c>
    </row>
    <row r="317" spans="1:8" ht="17.399999999999999" x14ac:dyDescent="0.3">
      <c r="A317" s="30" t="s">
        <v>285</v>
      </c>
      <c r="B317" s="39" t="str">
        <f>VLOOKUP(A317&amp;E317,Ceník!$A$2:$G$1345,3,FALSE)</f>
        <v>úchytový LED profil pro horní skříňky s výklopem - černá mat</v>
      </c>
      <c r="C317" s="21">
        <v>4</v>
      </c>
      <c r="D317" s="53" t="s">
        <v>5</v>
      </c>
      <c r="E317" s="58">
        <v>4</v>
      </c>
      <c r="F317" s="31" t="s">
        <v>5</v>
      </c>
      <c r="G317" s="62">
        <f>VLOOKUP(A317&amp;E317,Ceník!$A$2:$G$1345,7,FALSE)</f>
        <v>339</v>
      </c>
      <c r="H317" s="63">
        <f t="shared" si="9"/>
        <v>410.19</v>
      </c>
    </row>
    <row r="318" spans="1:8" ht="17.399999999999999" x14ac:dyDescent="0.3">
      <c r="A318" s="30" t="s">
        <v>285</v>
      </c>
      <c r="B318" s="39" t="str">
        <f>VLOOKUP(A318&amp;E318,Ceník!$A$2:$G$1345,3,FALSE)</f>
        <v>úchytový LED profil pro horní skříňky s výklopem - černá mat</v>
      </c>
      <c r="C318" s="21">
        <v>4</v>
      </c>
      <c r="D318" s="53" t="s">
        <v>5</v>
      </c>
      <c r="E318" s="58">
        <v>100</v>
      </c>
      <c r="F318" s="31" t="s">
        <v>5</v>
      </c>
      <c r="G318" s="62">
        <f>VLOOKUP(A318&amp;E318,Ceník!$A$2:$G$1345,7,FALSE)</f>
        <v>322</v>
      </c>
      <c r="H318" s="63">
        <f t="shared" si="9"/>
        <v>389.62</v>
      </c>
    </row>
    <row r="319" spans="1:8" ht="17.399999999999999" x14ac:dyDescent="0.3">
      <c r="A319" s="30" t="s">
        <v>287</v>
      </c>
      <c r="B319" s="39" t="str">
        <f>VLOOKUP(A319&amp;E319,Ceník!$A$2:$G$1345,3,FALSE)</f>
        <v>úchytový LED profil pro horní skříňky s výklopem - bílá lesk</v>
      </c>
      <c r="C319" s="21">
        <v>4</v>
      </c>
      <c r="D319" s="53" t="s">
        <v>5</v>
      </c>
      <c r="E319" s="58">
        <v>0.1</v>
      </c>
      <c r="F319" s="31" t="s">
        <v>5</v>
      </c>
      <c r="G319" s="62">
        <f>VLOOKUP(A319&amp;E319,Ceník!$A$2:$G$1345,7,FALSE)</f>
        <v>431</v>
      </c>
      <c r="H319" s="63">
        <f t="shared" si="9"/>
        <v>521.51</v>
      </c>
    </row>
    <row r="320" spans="1:8" ht="17.399999999999999" x14ac:dyDescent="0.3">
      <c r="A320" s="30" t="s">
        <v>287</v>
      </c>
      <c r="B320" s="39" t="str">
        <f>VLOOKUP(A320&amp;E320,Ceník!$A$2:$G$1345,3,FALSE)</f>
        <v>úchytový LED profil pro horní skříňky s výklopem - bílá lesk</v>
      </c>
      <c r="C320" s="21">
        <v>4</v>
      </c>
      <c r="D320" s="53" t="s">
        <v>5</v>
      </c>
      <c r="E320" s="58">
        <v>2</v>
      </c>
      <c r="F320" s="31" t="s">
        <v>5</v>
      </c>
      <c r="G320" s="62">
        <f>VLOOKUP(A320&amp;E320,Ceník!$A$2:$G$1345,7,FALSE)</f>
        <v>373</v>
      </c>
      <c r="H320" s="63">
        <f t="shared" si="9"/>
        <v>451.33</v>
      </c>
    </row>
    <row r="321" spans="1:8" ht="17.399999999999999" x14ac:dyDescent="0.3">
      <c r="A321" s="30" t="s">
        <v>287</v>
      </c>
      <c r="B321" s="39" t="str">
        <f>VLOOKUP(A321&amp;E321,Ceník!$A$2:$G$1345,3,FALSE)</f>
        <v>úchytový LED profil pro horní skříňky s výklopem - bílá lesk</v>
      </c>
      <c r="C321" s="21">
        <v>4</v>
      </c>
      <c r="D321" s="53" t="s">
        <v>5</v>
      </c>
      <c r="E321" s="58">
        <v>4</v>
      </c>
      <c r="F321" s="31" t="s">
        <v>5</v>
      </c>
      <c r="G321" s="62">
        <f>VLOOKUP(A321&amp;E321,Ceník!$A$2:$G$1345,7,FALSE)</f>
        <v>339</v>
      </c>
      <c r="H321" s="63">
        <f t="shared" si="9"/>
        <v>410.19</v>
      </c>
    </row>
    <row r="322" spans="1:8" ht="17.399999999999999" x14ac:dyDescent="0.3">
      <c r="A322" s="30" t="s">
        <v>287</v>
      </c>
      <c r="B322" s="39" t="str">
        <f>VLOOKUP(A322&amp;E322,Ceník!$A$2:$G$1345,3,FALSE)</f>
        <v>úchytový LED profil pro horní skříňky s výklopem - bílá lesk</v>
      </c>
      <c r="C322" s="21">
        <v>4</v>
      </c>
      <c r="D322" s="53" t="s">
        <v>5</v>
      </c>
      <c r="E322" s="58">
        <v>100</v>
      </c>
      <c r="F322" s="31" t="s">
        <v>5</v>
      </c>
      <c r="G322" s="62">
        <f>VLOOKUP(A322&amp;E322,Ceník!$A$2:$G$1345,7,FALSE)</f>
        <v>322</v>
      </c>
      <c r="H322" s="63">
        <f t="shared" si="9"/>
        <v>389.62</v>
      </c>
    </row>
    <row r="323" spans="1:8" ht="17.399999999999999" x14ac:dyDescent="0.3">
      <c r="A323" s="30" t="s">
        <v>289</v>
      </c>
      <c r="B323" s="39" t="str">
        <f>VLOOKUP(A323&amp;E323,Ceník!$A$2:$G$1345,3,FALSE)</f>
        <v>úchytový LED profil pro horní skříňky s výklopem - hliník nat.</v>
      </c>
      <c r="C323" s="21">
        <v>4</v>
      </c>
      <c r="D323" s="53" t="s">
        <v>5</v>
      </c>
      <c r="E323" s="58">
        <v>0.1</v>
      </c>
      <c r="F323" s="31" t="s">
        <v>5</v>
      </c>
      <c r="G323" s="62">
        <f>VLOOKUP(A323&amp;E323,Ceník!$A$2:$G$1345,7,FALSE)</f>
        <v>395</v>
      </c>
      <c r="H323" s="63">
        <f t="shared" si="9"/>
        <v>477.95</v>
      </c>
    </row>
    <row r="324" spans="1:8" ht="17.399999999999999" x14ac:dyDescent="0.3">
      <c r="A324" s="30" t="s">
        <v>289</v>
      </c>
      <c r="B324" s="39" t="str">
        <f>VLOOKUP(A324&amp;E324,Ceník!$A$2:$G$1345,3,FALSE)</f>
        <v>úchytový LED profil pro horní skříňky s výklopem - hliník nat.</v>
      </c>
      <c r="C324" s="21">
        <v>4</v>
      </c>
      <c r="D324" s="53" t="s">
        <v>5</v>
      </c>
      <c r="E324" s="58">
        <v>2</v>
      </c>
      <c r="F324" s="31" t="s">
        <v>5</v>
      </c>
      <c r="G324" s="62">
        <f>VLOOKUP(A324&amp;E324,Ceník!$A$2:$G$1345,7,FALSE)</f>
        <v>342</v>
      </c>
      <c r="H324" s="63">
        <f t="shared" si="9"/>
        <v>413.82</v>
      </c>
    </row>
    <row r="325" spans="1:8" ht="17.399999999999999" x14ac:dyDescent="0.3">
      <c r="A325" s="30" t="s">
        <v>289</v>
      </c>
      <c r="B325" s="39" t="str">
        <f>VLOOKUP(A325&amp;E325,Ceník!$A$2:$G$1345,3,FALSE)</f>
        <v>úchytový LED profil pro horní skříňky s výklopem - hliník nat.</v>
      </c>
      <c r="C325" s="21">
        <v>4</v>
      </c>
      <c r="D325" s="53" t="s">
        <v>5</v>
      </c>
      <c r="E325" s="58">
        <v>4</v>
      </c>
      <c r="F325" s="31" t="s">
        <v>5</v>
      </c>
      <c r="G325" s="62">
        <f>VLOOKUP(A325&amp;E325,Ceník!$A$2:$G$1345,7,FALSE)</f>
        <v>311</v>
      </c>
      <c r="H325" s="63">
        <f t="shared" si="9"/>
        <v>376.31</v>
      </c>
    </row>
    <row r="326" spans="1:8" ht="17.399999999999999" x14ac:dyDescent="0.3">
      <c r="A326" s="30" t="s">
        <v>289</v>
      </c>
      <c r="B326" s="39" t="str">
        <f>VLOOKUP(A326&amp;E326,Ceník!$A$2:$G$1345,3,FALSE)</f>
        <v>úchytový LED profil pro horní skříňky s výklopem - hliník nat.</v>
      </c>
      <c r="C326" s="21">
        <v>4</v>
      </c>
      <c r="D326" s="53" t="s">
        <v>5</v>
      </c>
      <c r="E326" s="58">
        <v>100</v>
      </c>
      <c r="F326" s="31" t="s">
        <v>5</v>
      </c>
      <c r="G326" s="62">
        <f>VLOOKUP(A326&amp;E326,Ceník!$A$2:$G$1345,7,FALSE)</f>
        <v>295</v>
      </c>
      <c r="H326" s="63">
        <f t="shared" si="9"/>
        <v>356.95</v>
      </c>
    </row>
    <row r="327" spans="1:8" ht="17.399999999999999" x14ac:dyDescent="0.3">
      <c r="A327" s="30" t="s">
        <v>291</v>
      </c>
      <c r="B327" s="39" t="str">
        <f>VLOOKUP(A327&amp;E327,Ceník!$A$2:$G$1345,3,FALSE)</f>
        <v>úchytový LED profil pro horní skříňky s výklopem - nerez br.</v>
      </c>
      <c r="C327" s="21">
        <v>4</v>
      </c>
      <c r="D327" s="53" t="s">
        <v>5</v>
      </c>
      <c r="E327" s="58">
        <v>0.1</v>
      </c>
      <c r="F327" s="31" t="s">
        <v>5</v>
      </c>
      <c r="G327" s="62">
        <f>VLOOKUP(A327&amp;E327,Ceník!$A$2:$G$1345,7,FALSE)</f>
        <v>431</v>
      </c>
      <c r="H327" s="63">
        <f t="shared" si="9"/>
        <v>521.51</v>
      </c>
    </row>
    <row r="328" spans="1:8" ht="17.399999999999999" x14ac:dyDescent="0.3">
      <c r="A328" s="30" t="s">
        <v>291</v>
      </c>
      <c r="B328" s="39" t="str">
        <f>VLOOKUP(A328&amp;E328,Ceník!$A$2:$G$1345,3,FALSE)</f>
        <v>úchytový LED profil pro horní skříňky s výklopem - nerez br.</v>
      </c>
      <c r="C328" s="21">
        <v>4</v>
      </c>
      <c r="D328" s="53" t="s">
        <v>5</v>
      </c>
      <c r="E328" s="58">
        <v>2</v>
      </c>
      <c r="F328" s="31" t="s">
        <v>5</v>
      </c>
      <c r="G328" s="62">
        <f>VLOOKUP(A328&amp;E328,Ceník!$A$2:$G$1345,7,FALSE)</f>
        <v>373</v>
      </c>
      <c r="H328" s="63">
        <f t="shared" si="9"/>
        <v>451.33</v>
      </c>
    </row>
    <row r="329" spans="1:8" ht="17.399999999999999" x14ac:dyDescent="0.3">
      <c r="A329" s="30" t="s">
        <v>291</v>
      </c>
      <c r="B329" s="39" t="str">
        <f>VLOOKUP(A329&amp;E329,Ceník!$A$2:$G$1345,3,FALSE)</f>
        <v>úchytový LED profil pro horní skříňky s výklopem - nerez br.</v>
      </c>
      <c r="C329" s="21">
        <v>4</v>
      </c>
      <c r="D329" s="53" t="s">
        <v>5</v>
      </c>
      <c r="E329" s="58">
        <v>4</v>
      </c>
      <c r="F329" s="31" t="s">
        <v>5</v>
      </c>
      <c r="G329" s="62">
        <f>VLOOKUP(A329&amp;E329,Ceník!$A$2:$G$1345,7,FALSE)</f>
        <v>339</v>
      </c>
      <c r="H329" s="63">
        <f t="shared" si="9"/>
        <v>410.19</v>
      </c>
    </row>
    <row r="330" spans="1:8" ht="17.399999999999999" x14ac:dyDescent="0.3">
      <c r="A330" s="30" t="s">
        <v>291</v>
      </c>
      <c r="B330" s="39" t="str">
        <f>VLOOKUP(A330&amp;E330,Ceník!$A$2:$G$1345,3,FALSE)</f>
        <v>úchytový LED profil pro horní skříňky s výklopem - nerez br.</v>
      </c>
      <c r="C330" s="21">
        <v>4</v>
      </c>
      <c r="D330" s="53" t="s">
        <v>5</v>
      </c>
      <c r="E330" s="58">
        <v>100</v>
      </c>
      <c r="F330" s="31" t="s">
        <v>5</v>
      </c>
      <c r="G330" s="62">
        <f>VLOOKUP(A330&amp;E330,Ceník!$A$2:$G$1345,7,FALSE)</f>
        <v>322</v>
      </c>
      <c r="H330" s="63">
        <f t="shared" si="9"/>
        <v>389.62</v>
      </c>
    </row>
    <row r="331" spans="1:8" ht="17.399999999999999" x14ac:dyDescent="0.3">
      <c r="A331" s="30" t="s">
        <v>2905</v>
      </c>
      <c r="B331" s="39" t="str">
        <f>VLOOKUP(A331&amp;E331,Ceník!$A$2:$G$1345,3,FALSE)</f>
        <v>úchytový LED profil pro horní skříňky s výklopem - zlatá br.</v>
      </c>
      <c r="C331" s="21">
        <v>4</v>
      </c>
      <c r="D331" s="53" t="s">
        <v>5</v>
      </c>
      <c r="E331" s="58">
        <v>0.1</v>
      </c>
      <c r="F331" s="31" t="s">
        <v>5</v>
      </c>
      <c r="G331" s="62">
        <f>VLOOKUP(A331&amp;E331,Ceník!$A$2:$G$1345,7,FALSE)</f>
        <v>457</v>
      </c>
      <c r="H331" s="63">
        <f t="shared" si="9"/>
        <v>552.97</v>
      </c>
    </row>
    <row r="332" spans="1:8" ht="17.399999999999999" x14ac:dyDescent="0.3">
      <c r="A332" s="30" t="s">
        <v>2905</v>
      </c>
      <c r="B332" s="39" t="str">
        <f>VLOOKUP(A332&amp;E332,Ceník!$A$2:$G$1345,3,FALSE)</f>
        <v>úchytový LED profil pro horní skříňky s výklopem - zlatá br.</v>
      </c>
      <c r="C332" s="21">
        <v>4</v>
      </c>
      <c r="D332" s="53" t="s">
        <v>5</v>
      </c>
      <c r="E332" s="58">
        <v>2</v>
      </c>
      <c r="F332" s="31" t="s">
        <v>5</v>
      </c>
      <c r="G332" s="62">
        <f>VLOOKUP(A332&amp;E332,Ceník!$A$2:$G$1345,7,FALSE)</f>
        <v>396</v>
      </c>
      <c r="H332" s="63">
        <f t="shared" si="9"/>
        <v>479.15999999999997</v>
      </c>
    </row>
    <row r="333" spans="1:8" ht="17.399999999999999" x14ac:dyDescent="0.3">
      <c r="A333" s="30" t="s">
        <v>2905</v>
      </c>
      <c r="B333" s="39" t="str">
        <f>VLOOKUP(A333&amp;E333,Ceník!$A$2:$G$1345,3,FALSE)</f>
        <v>úchytový LED profil pro horní skříňky s výklopem - zlatá br.</v>
      </c>
      <c r="C333" s="21">
        <v>4</v>
      </c>
      <c r="D333" s="53" t="s">
        <v>5</v>
      </c>
      <c r="E333" s="58">
        <v>4</v>
      </c>
      <c r="F333" s="31" t="s">
        <v>5</v>
      </c>
      <c r="G333" s="62">
        <f>VLOOKUP(A333&amp;E333,Ceník!$A$2:$G$1345,7,FALSE)</f>
        <v>360</v>
      </c>
      <c r="H333" s="63">
        <f t="shared" ref="H333:H355" si="10">SUM(G333)*1.21</f>
        <v>435.59999999999997</v>
      </c>
    </row>
    <row r="334" spans="1:8" ht="17.399999999999999" x14ac:dyDescent="0.3">
      <c r="A334" s="30" t="s">
        <v>2905</v>
      </c>
      <c r="B334" s="39" t="str">
        <f>VLOOKUP(A334&amp;E334,Ceník!$A$2:$G$1345,3,FALSE)</f>
        <v>úchytový LED profil pro horní skříňky s výklopem - zlatá br.</v>
      </c>
      <c r="C334" s="21">
        <v>4</v>
      </c>
      <c r="D334" s="53" t="s">
        <v>5</v>
      </c>
      <c r="E334" s="58">
        <v>100</v>
      </c>
      <c r="F334" s="31" t="s">
        <v>5</v>
      </c>
      <c r="G334" s="62">
        <f>VLOOKUP(A334&amp;E334,Ceník!$A$2:$G$1345,7,FALSE)</f>
        <v>342</v>
      </c>
      <c r="H334" s="63">
        <f t="shared" si="10"/>
        <v>413.82</v>
      </c>
    </row>
    <row r="335" spans="1:8" ht="17.399999999999999" x14ac:dyDescent="0.3">
      <c r="A335" s="30" t="s">
        <v>297</v>
      </c>
      <c r="B335" s="39" t="str">
        <f>VLOOKUP(A335&amp;E335,Ceník!$A$2:$G$1345,3,FALSE)</f>
        <v>úchytový profil pro horní skříňky - nerez broušený</v>
      </c>
      <c r="C335" s="21">
        <v>4</v>
      </c>
      <c r="D335" s="53" t="s">
        <v>5</v>
      </c>
      <c r="E335" s="58">
        <v>0.1</v>
      </c>
      <c r="F335" s="31" t="s">
        <v>5</v>
      </c>
      <c r="G335" s="62">
        <f>VLOOKUP(A335&amp;E335,Ceník!$A$2:$G$1345,7,FALSE)</f>
        <v>384</v>
      </c>
      <c r="H335" s="63">
        <f t="shared" si="10"/>
        <v>464.64</v>
      </c>
    </row>
    <row r="336" spans="1:8" ht="17.399999999999999" x14ac:dyDescent="0.3">
      <c r="A336" s="30" t="s">
        <v>297</v>
      </c>
      <c r="B336" s="39" t="str">
        <f>VLOOKUP(A336&amp;E336,Ceník!$A$2:$G$1345,3,FALSE)</f>
        <v>úchytový profil pro horní skříňky - nerez broušený</v>
      </c>
      <c r="C336" s="21">
        <v>4</v>
      </c>
      <c r="D336" s="53" t="s">
        <v>5</v>
      </c>
      <c r="E336" s="58">
        <v>2</v>
      </c>
      <c r="F336" s="31" t="s">
        <v>5</v>
      </c>
      <c r="G336" s="62">
        <f>VLOOKUP(A336&amp;E336,Ceník!$A$2:$G$1345,7,FALSE)</f>
        <v>333</v>
      </c>
      <c r="H336" s="63">
        <f t="shared" si="10"/>
        <v>402.93</v>
      </c>
    </row>
    <row r="337" spans="1:8" ht="17.399999999999999" x14ac:dyDescent="0.3">
      <c r="A337" s="30" t="s">
        <v>297</v>
      </c>
      <c r="B337" s="39" t="str">
        <f>VLOOKUP(A337&amp;E337,Ceník!$A$2:$G$1345,3,FALSE)</f>
        <v>úchytový profil pro horní skříňky - nerez broušený</v>
      </c>
      <c r="C337" s="21">
        <v>4</v>
      </c>
      <c r="D337" s="53" t="s">
        <v>5</v>
      </c>
      <c r="E337" s="58">
        <v>4</v>
      </c>
      <c r="F337" s="31" t="s">
        <v>5</v>
      </c>
      <c r="G337" s="62">
        <f>VLOOKUP(A337&amp;E337,Ceník!$A$2:$G$1345,7,FALSE)</f>
        <v>306</v>
      </c>
      <c r="H337" s="63">
        <f t="shared" si="10"/>
        <v>370.26</v>
      </c>
    </row>
    <row r="338" spans="1:8" ht="17.399999999999999" x14ac:dyDescent="0.3">
      <c r="A338" s="30" t="s">
        <v>297</v>
      </c>
      <c r="B338" s="39" t="str">
        <f>VLOOKUP(A338&amp;E338,Ceník!$A$2:$G$1345,3,FALSE)</f>
        <v>úchytový profil pro horní skříňky - nerez broušený</v>
      </c>
      <c r="C338" s="21">
        <v>4</v>
      </c>
      <c r="D338" s="53" t="s">
        <v>5</v>
      </c>
      <c r="E338" s="58">
        <v>60</v>
      </c>
      <c r="F338" s="31" t="s">
        <v>5</v>
      </c>
      <c r="G338" s="62">
        <f>VLOOKUP(A338&amp;E338,Ceník!$A$2:$G$1345,7,FALSE)</f>
        <v>295</v>
      </c>
      <c r="H338" s="63">
        <f t="shared" si="10"/>
        <v>356.95</v>
      </c>
    </row>
    <row r="339" spans="1:8" ht="17.399999999999999" x14ac:dyDescent="0.3">
      <c r="A339" s="30" t="s">
        <v>3084</v>
      </c>
      <c r="B339" s="39" t="str">
        <f>VLOOKUP(A339&amp;E339,Ceník!$A$2:$G$1345,3,FALSE)</f>
        <v>úchytový profil pro horní skříňky - černá</v>
      </c>
      <c r="C339" s="21">
        <v>4</v>
      </c>
      <c r="D339" s="53" t="s">
        <v>5</v>
      </c>
      <c r="E339" s="58">
        <v>0.1</v>
      </c>
      <c r="F339" s="31" t="s">
        <v>5</v>
      </c>
      <c r="G339" s="62">
        <f>VLOOKUP(A339&amp;E339,Ceník!$A$2:$G$1345,7,FALSE)</f>
        <v>384</v>
      </c>
      <c r="H339" s="63">
        <f t="shared" si="10"/>
        <v>464.64</v>
      </c>
    </row>
    <row r="340" spans="1:8" ht="17.399999999999999" x14ac:dyDescent="0.3">
      <c r="A340" s="30" t="s">
        <v>3084</v>
      </c>
      <c r="B340" s="39" t="str">
        <f>VLOOKUP(A340&amp;E340,Ceník!$A$2:$G$1345,3,FALSE)</f>
        <v>úchytový profil pro horní skříňky - černá</v>
      </c>
      <c r="C340" s="21">
        <v>4</v>
      </c>
      <c r="D340" s="53" t="s">
        <v>5</v>
      </c>
      <c r="E340" s="58">
        <v>2</v>
      </c>
      <c r="F340" s="31" t="s">
        <v>5</v>
      </c>
      <c r="G340" s="62">
        <f>VLOOKUP(A340&amp;E340,Ceník!$A$2:$G$1345,7,FALSE)</f>
        <v>333</v>
      </c>
      <c r="H340" s="63">
        <f t="shared" si="10"/>
        <v>402.93</v>
      </c>
    </row>
    <row r="341" spans="1:8" ht="17.399999999999999" x14ac:dyDescent="0.3">
      <c r="A341" s="30" t="s">
        <v>3084</v>
      </c>
      <c r="B341" s="39" t="str">
        <f>VLOOKUP(A341&amp;E341,Ceník!$A$2:$G$1345,3,FALSE)</f>
        <v>úchytový profil pro horní skříňky - černá</v>
      </c>
      <c r="C341" s="21">
        <v>4</v>
      </c>
      <c r="D341" s="53" t="s">
        <v>5</v>
      </c>
      <c r="E341" s="58">
        <v>4</v>
      </c>
      <c r="F341" s="31" t="s">
        <v>5</v>
      </c>
      <c r="G341" s="62">
        <f>VLOOKUP(A341&amp;E341,Ceník!$A$2:$G$1345,7,FALSE)</f>
        <v>306</v>
      </c>
      <c r="H341" s="63">
        <f t="shared" si="10"/>
        <v>370.26</v>
      </c>
    </row>
    <row r="342" spans="1:8" ht="17.399999999999999" x14ac:dyDescent="0.3">
      <c r="A342" s="30" t="s">
        <v>3084</v>
      </c>
      <c r="B342" s="39" t="str">
        <f>VLOOKUP(A342&amp;E342,Ceník!$A$2:$G$1345,3,FALSE)</f>
        <v>úchytový profil pro horní skříňky - černá</v>
      </c>
      <c r="C342" s="21">
        <v>4</v>
      </c>
      <c r="D342" s="53" t="s">
        <v>5</v>
      </c>
      <c r="E342" s="58">
        <v>60</v>
      </c>
      <c r="F342" s="31" t="s">
        <v>5</v>
      </c>
      <c r="G342" s="62">
        <f>VLOOKUP(A342&amp;E342,Ceník!$A$2:$G$1345,7,FALSE)</f>
        <v>295</v>
      </c>
      <c r="H342" s="63">
        <f t="shared" si="10"/>
        <v>356.95</v>
      </c>
    </row>
    <row r="343" spans="1:8" ht="17.399999999999999" x14ac:dyDescent="0.3">
      <c r="A343" s="30" t="s">
        <v>314</v>
      </c>
      <c r="B343" s="39" t="str">
        <f>VLOOKUP(A343&amp;E343,Ceník!$A$2:$G$1345,3,FALSE)</f>
        <v>kovové uchycení k profilům S056, S057</v>
      </c>
      <c r="C343" s="21">
        <v>1</v>
      </c>
      <c r="D343" s="53" t="s">
        <v>313</v>
      </c>
      <c r="E343" s="58">
        <f>C343</f>
        <v>1</v>
      </c>
      <c r="F343" s="31" t="s">
        <v>313</v>
      </c>
      <c r="G343" s="62">
        <f>VLOOKUP(A343&amp;E343,Ceník!$A$2:$G$1345,7,FALSE)</f>
        <v>49</v>
      </c>
      <c r="H343" s="63">
        <f t="shared" si="10"/>
        <v>59.29</v>
      </c>
    </row>
    <row r="344" spans="1:8" ht="17.399999999999999" x14ac:dyDescent="0.3">
      <c r="A344" s="30" t="s">
        <v>299</v>
      </c>
      <c r="B344" s="39" t="str">
        <f>VLOOKUP(A344&amp;E344,Ceník!$A$2:$G$1345,3,FALSE)</f>
        <v>úchytkový narážecí profil - hliník broušený</v>
      </c>
      <c r="C344" s="21">
        <v>2.9</v>
      </c>
      <c r="D344" s="53" t="s">
        <v>5</v>
      </c>
      <c r="E344" s="58">
        <f t="shared" ref="E344:E350" si="11">C344</f>
        <v>2.9</v>
      </c>
      <c r="F344" s="31" t="s">
        <v>5</v>
      </c>
      <c r="G344" s="62">
        <f>VLOOKUP(A344&amp;E344,Ceník!$A$2:$G$1345,7,FALSE)</f>
        <v>323</v>
      </c>
      <c r="H344" s="63">
        <f t="shared" si="10"/>
        <v>390.83</v>
      </c>
    </row>
    <row r="345" spans="1:8" ht="17.399999999999999" x14ac:dyDescent="0.3">
      <c r="A345" s="30" t="s">
        <v>301</v>
      </c>
      <c r="B345" s="39" t="str">
        <f>VLOOKUP(A345&amp;E345,Ceník!$A$2:$G$1345,3,FALSE)</f>
        <v>úchytkový narážecí profil - nerez broušený</v>
      </c>
      <c r="C345" s="21">
        <v>2.9</v>
      </c>
      <c r="D345" s="53" t="s">
        <v>5</v>
      </c>
      <c r="E345" s="58">
        <f t="shared" si="11"/>
        <v>2.9</v>
      </c>
      <c r="F345" s="31" t="s">
        <v>5</v>
      </c>
      <c r="G345" s="62">
        <f>VLOOKUP(A345&amp;E345,Ceník!$A$2:$G$1345,7,FALSE)</f>
        <v>497</v>
      </c>
      <c r="H345" s="63">
        <f t="shared" si="10"/>
        <v>601.37</v>
      </c>
    </row>
    <row r="346" spans="1:8" ht="17.399999999999999" x14ac:dyDescent="0.3">
      <c r="A346" s="30" t="s">
        <v>303</v>
      </c>
      <c r="B346" s="39" t="str">
        <f>VLOOKUP(A346&amp;E346,Ceník!$A$2:$G$1345,3,FALSE)</f>
        <v>úchytkový profil 22x12 - hliník broušený</v>
      </c>
      <c r="C346" s="21">
        <v>2.9</v>
      </c>
      <c r="D346" s="53" t="s">
        <v>5</v>
      </c>
      <c r="E346" s="58">
        <f t="shared" si="11"/>
        <v>2.9</v>
      </c>
      <c r="F346" s="31" t="s">
        <v>5</v>
      </c>
      <c r="G346" s="62">
        <f>VLOOKUP(A346&amp;E346,Ceník!$A$2:$G$1345,7,FALSE)</f>
        <v>194</v>
      </c>
      <c r="H346" s="63">
        <f t="shared" si="10"/>
        <v>234.73999999999998</v>
      </c>
    </row>
    <row r="347" spans="1:8" ht="17.399999999999999" x14ac:dyDescent="0.3">
      <c r="A347" s="30" t="s">
        <v>305</v>
      </c>
      <c r="B347" s="39" t="str">
        <f>VLOOKUP(A347&amp;E347,Ceník!$A$2:$G$1345,3,FALSE)</f>
        <v>úchytkový profil 22x12 - nerez broušený</v>
      </c>
      <c r="C347" s="21">
        <v>2.9</v>
      </c>
      <c r="D347" s="53" t="s">
        <v>5</v>
      </c>
      <c r="E347" s="58">
        <f t="shared" si="11"/>
        <v>2.9</v>
      </c>
      <c r="F347" s="31" t="s">
        <v>5</v>
      </c>
      <c r="G347" s="62">
        <f>VLOOKUP(A347&amp;E347,Ceník!$A$2:$G$1345,7,FALSE)</f>
        <v>273</v>
      </c>
      <c r="H347" s="63">
        <f t="shared" si="10"/>
        <v>330.33</v>
      </c>
    </row>
    <row r="348" spans="1:8" ht="17.399999999999999" x14ac:dyDescent="0.3">
      <c r="A348" s="30" t="s">
        <v>307</v>
      </c>
      <c r="B348" s="39" t="str">
        <f>VLOOKUP(A348&amp;E348,Ceník!$A$2:$G$1345,3,FALSE)</f>
        <v>úchytkový profil 36x20 - hliník broušený</v>
      </c>
      <c r="C348" s="21">
        <v>2.9</v>
      </c>
      <c r="D348" s="53" t="s">
        <v>5</v>
      </c>
      <c r="E348" s="58">
        <f t="shared" si="11"/>
        <v>2.9</v>
      </c>
      <c r="F348" s="31" t="s">
        <v>5</v>
      </c>
      <c r="G348" s="62">
        <f>VLOOKUP(A348&amp;E348,Ceník!$A$2:$G$1345,7,FALSE)</f>
        <v>277</v>
      </c>
      <c r="H348" s="63">
        <f t="shared" si="10"/>
        <v>335.17</v>
      </c>
    </row>
    <row r="349" spans="1:8" ht="17.399999999999999" x14ac:dyDescent="0.3">
      <c r="A349" s="30" t="s">
        <v>309</v>
      </c>
      <c r="B349" s="39" t="str">
        <f>VLOOKUP(A349&amp;E349,Ceník!$A$2:$G$1345,3,FALSE)</f>
        <v>úchytkový profil 36x20 - nerez broušený</v>
      </c>
      <c r="C349" s="21">
        <v>2.9</v>
      </c>
      <c r="D349" s="53" t="s">
        <v>5</v>
      </c>
      <c r="E349" s="58">
        <f t="shared" si="11"/>
        <v>2.9</v>
      </c>
      <c r="F349" s="31" t="s">
        <v>5</v>
      </c>
      <c r="G349" s="62">
        <f>VLOOKUP(A349&amp;E349,Ceník!$A$2:$G$1345,7,FALSE)</f>
        <v>295</v>
      </c>
      <c r="H349" s="63">
        <f t="shared" si="10"/>
        <v>356.95</v>
      </c>
    </row>
    <row r="350" spans="1:8" ht="17.399999999999999" x14ac:dyDescent="0.3">
      <c r="A350" s="30" t="s">
        <v>311</v>
      </c>
      <c r="B350" s="39" t="str">
        <f>VLOOKUP(A350&amp;E350,Ceník!$A$2:$G$1345,3,FALSE)</f>
        <v>uchycení k vodorovným úchyt.profilům</v>
      </c>
      <c r="C350" s="21">
        <v>1</v>
      </c>
      <c r="D350" s="53" t="s">
        <v>313</v>
      </c>
      <c r="E350" s="58">
        <f t="shared" si="11"/>
        <v>1</v>
      </c>
      <c r="F350" s="31" t="s">
        <v>313</v>
      </c>
      <c r="G350" s="62">
        <f>VLOOKUP(A350&amp;E350,Ceník!$A$2:$G$1345,7,FALSE)</f>
        <v>56</v>
      </c>
      <c r="H350" s="63">
        <f t="shared" si="10"/>
        <v>67.759999999999991</v>
      </c>
    </row>
    <row r="351" spans="1:8" ht="17.399999999999999" x14ac:dyDescent="0.3">
      <c r="A351" s="30" t="s">
        <v>311</v>
      </c>
      <c r="B351" s="39" t="str">
        <f>VLOOKUP(A351&amp;E351,Ceník!$A$2:$G$1345,3,FALSE)</f>
        <v>uchycení k vodorovným úchyt.profilům</v>
      </c>
      <c r="C351" s="21">
        <v>1</v>
      </c>
      <c r="D351" s="53" t="s">
        <v>313</v>
      </c>
      <c r="E351" s="58">
        <v>200</v>
      </c>
      <c r="F351" s="31" t="s">
        <v>313</v>
      </c>
      <c r="G351" s="62">
        <f>VLOOKUP(A351&amp;E351,Ceník!$A$2:$G$1345,7,FALSE)</f>
        <v>49</v>
      </c>
      <c r="H351" s="63">
        <f t="shared" si="10"/>
        <v>59.29</v>
      </c>
    </row>
    <row r="352" spans="1:8" ht="17.399999999999999" x14ac:dyDescent="0.3">
      <c r="A352" s="30" t="s">
        <v>2872</v>
      </c>
      <c r="B352" s="39" t="str">
        <f>VLOOKUP(A352&amp;E352,Ceník!$A$2:$G$1345,3,FALSE)</f>
        <v>uchycení k vodorovným úchyt.profilům, k našroubování</v>
      </c>
      <c r="C352" s="21">
        <v>1</v>
      </c>
      <c r="D352" s="53" t="s">
        <v>313</v>
      </c>
      <c r="E352" s="58">
        <v>1</v>
      </c>
      <c r="F352" s="31" t="s">
        <v>313</v>
      </c>
      <c r="G352" s="62">
        <f>VLOOKUP(A352&amp;E352,Ceník!$A$2:$G$1345,7,FALSE)</f>
        <v>56</v>
      </c>
      <c r="H352" s="63">
        <f t="shared" si="10"/>
        <v>67.759999999999991</v>
      </c>
    </row>
    <row r="353" spans="1:8" ht="17.399999999999999" x14ac:dyDescent="0.3">
      <c r="A353" s="30" t="s">
        <v>1530</v>
      </c>
      <c r="B353" s="39" t="str">
        <f>VLOOKUP(A353&amp;E353,Ceník!$A$2:$G$1345,3,FALSE)</f>
        <v>úprava profilů S2512, S2519 na míru</v>
      </c>
      <c r="C353" s="21">
        <v>1</v>
      </c>
      <c r="D353" s="53" t="s">
        <v>34</v>
      </c>
      <c r="E353" s="58">
        <f t="shared" ref="E353:E355" si="12">C353</f>
        <v>1</v>
      </c>
      <c r="F353" s="31" t="s">
        <v>34</v>
      </c>
      <c r="G353" s="62">
        <f>VLOOKUP(A353&amp;E353,Ceník!$A$2:$G$1345,7,FALSE)</f>
        <v>47</v>
      </c>
      <c r="H353" s="63">
        <f t="shared" si="10"/>
        <v>56.87</v>
      </c>
    </row>
    <row r="354" spans="1:8" ht="17.399999999999999" x14ac:dyDescent="0.3">
      <c r="A354" s="30" t="s">
        <v>1532</v>
      </c>
      <c r="B354" s="39" t="str">
        <f>VLOOKUP(A354&amp;E354,Ceník!$A$2:$G$1345,3,FALSE)</f>
        <v>úprava profilů S2506 na míru</v>
      </c>
      <c r="C354" s="21">
        <v>1</v>
      </c>
      <c r="D354" s="53" t="s">
        <v>34</v>
      </c>
      <c r="E354" s="58">
        <f t="shared" si="12"/>
        <v>1</v>
      </c>
      <c r="F354" s="31" t="s">
        <v>34</v>
      </c>
      <c r="G354" s="62">
        <f>VLOOKUP(A354&amp;E354,Ceník!$A$2:$G$1345,7,FALSE)</f>
        <v>71</v>
      </c>
      <c r="H354" s="63">
        <f t="shared" si="10"/>
        <v>85.91</v>
      </c>
    </row>
    <row r="355" spans="1:8" ht="18" thickBot="1" x14ac:dyDescent="0.35">
      <c r="A355" s="32" t="s">
        <v>1510</v>
      </c>
      <c r="B355" s="110" t="str">
        <f>VLOOKUP(A355&amp;E355,Ceník!$A$2:$G$1345,3,FALSE)</f>
        <v>výsek do úchytového profilu S156,S056/LED</v>
      </c>
      <c r="C355" s="34">
        <v>1</v>
      </c>
      <c r="D355" s="54" t="s">
        <v>34</v>
      </c>
      <c r="E355" s="59">
        <f t="shared" si="12"/>
        <v>1</v>
      </c>
      <c r="F355" s="35" t="s">
        <v>34</v>
      </c>
      <c r="G355" s="73">
        <f>VLOOKUP(A355&amp;E355,Ceník!$A$2:$G$1345,7,FALSE)</f>
        <v>342</v>
      </c>
      <c r="H355" s="77">
        <f t="shared" si="10"/>
        <v>413.82</v>
      </c>
    </row>
    <row r="356" spans="1:8" ht="17.399999999999999" x14ac:dyDescent="0.3">
      <c r="A356" s="11"/>
      <c r="B356" s="11"/>
      <c r="C356" s="18"/>
      <c r="D356" s="5"/>
      <c r="E356" s="108"/>
      <c r="F356" s="5"/>
      <c r="G356" s="12"/>
      <c r="H356" s="12"/>
    </row>
    <row r="357" spans="1:8" ht="17.399999999999999" x14ac:dyDescent="0.3">
      <c r="A357" s="11"/>
      <c r="B357" s="11"/>
      <c r="C357" s="18"/>
      <c r="D357" s="5"/>
      <c r="E357" s="108"/>
      <c r="F357" s="5"/>
      <c r="G357" s="12"/>
      <c r="H357" s="12"/>
    </row>
    <row r="358" spans="1:8" ht="17.399999999999999" x14ac:dyDescent="0.3">
      <c r="A358" s="109"/>
      <c r="B358" s="109"/>
      <c r="C358" s="18"/>
      <c r="D358" s="5"/>
      <c r="E358" s="108"/>
      <c r="F358" s="5"/>
      <c r="G358" s="12"/>
      <c r="H358" s="12"/>
    </row>
    <row r="359" spans="1:8" ht="17.399999999999999" x14ac:dyDescent="0.3">
      <c r="A359" s="11"/>
      <c r="B359" s="11"/>
      <c r="C359" s="18"/>
      <c r="D359" s="5"/>
      <c r="E359" s="108"/>
      <c r="F359" s="5"/>
      <c r="G359" s="12"/>
      <c r="H359" s="12"/>
    </row>
    <row r="360" spans="1:8" ht="17.399999999999999" x14ac:dyDescent="0.3">
      <c r="A360" s="11"/>
      <c r="B360" s="11"/>
      <c r="C360" s="18"/>
      <c r="D360" s="5"/>
      <c r="E360" s="108"/>
      <c r="F360" s="5"/>
      <c r="G360" s="12"/>
      <c r="H360" s="12"/>
    </row>
    <row r="361" spans="1:8" ht="17.399999999999999" x14ac:dyDescent="0.3">
      <c r="A361" s="11"/>
      <c r="B361" s="11"/>
      <c r="C361" s="18"/>
      <c r="D361" s="5"/>
      <c r="E361" s="108"/>
      <c r="F361" s="5"/>
      <c r="G361" s="12"/>
      <c r="H361" s="12"/>
    </row>
    <row r="362" spans="1:8" ht="17.399999999999999" x14ac:dyDescent="0.3">
      <c r="A362" s="11"/>
      <c r="B362" s="11"/>
      <c r="C362" s="18"/>
      <c r="D362" s="5"/>
      <c r="E362" s="108"/>
      <c r="F362" s="5"/>
      <c r="G362" s="12"/>
      <c r="H362" s="12"/>
    </row>
    <row r="363" spans="1:8" ht="17.399999999999999" x14ac:dyDescent="0.3">
      <c r="A363" s="11"/>
      <c r="B363" s="11"/>
      <c r="C363" s="18"/>
      <c r="D363" s="5"/>
      <c r="E363" s="108"/>
      <c r="F363" s="5"/>
      <c r="G363" s="12"/>
      <c r="H363" s="12"/>
    </row>
    <row r="364" spans="1:8" ht="17.399999999999999" x14ac:dyDescent="0.3">
      <c r="A364" s="11"/>
      <c r="B364" s="11"/>
      <c r="C364" s="18"/>
      <c r="D364" s="5"/>
      <c r="E364" s="108"/>
      <c r="F364" s="5"/>
      <c r="G364" s="12"/>
      <c r="H364" s="12"/>
    </row>
    <row r="365" spans="1:8" ht="17.399999999999999" x14ac:dyDescent="0.3">
      <c r="A365" s="11"/>
      <c r="B365" s="11"/>
      <c r="C365" s="18"/>
      <c r="D365" s="5"/>
      <c r="E365" s="108"/>
      <c r="F365" s="5"/>
      <c r="G365" s="12"/>
      <c r="H365" s="12"/>
    </row>
    <row r="366" spans="1:8" ht="17.399999999999999" x14ac:dyDescent="0.3">
      <c r="A366" s="11"/>
      <c r="B366" s="11"/>
      <c r="C366" s="18"/>
      <c r="D366" s="5"/>
      <c r="E366" s="108"/>
      <c r="F366" s="5"/>
      <c r="G366" s="12"/>
      <c r="H366" s="12"/>
    </row>
    <row r="367" spans="1:8" ht="17.399999999999999" x14ac:dyDescent="0.3">
      <c r="A367" s="11"/>
      <c r="B367" s="11"/>
      <c r="C367" s="18"/>
      <c r="D367" s="5"/>
      <c r="E367" s="108"/>
      <c r="F367" s="5"/>
      <c r="G367" s="12"/>
      <c r="H367" s="12"/>
    </row>
    <row r="368" spans="1:8" ht="17.399999999999999" x14ac:dyDescent="0.3">
      <c r="A368" s="11"/>
      <c r="B368" s="11"/>
      <c r="C368" s="18"/>
      <c r="D368" s="5"/>
      <c r="E368" s="108"/>
      <c r="F368" s="5"/>
      <c r="G368" s="12"/>
      <c r="H368" s="12"/>
    </row>
    <row r="369" spans="1:8" ht="17.399999999999999" x14ac:dyDescent="0.3">
      <c r="A369" s="11"/>
      <c r="B369" s="11"/>
      <c r="C369" s="18"/>
      <c r="D369" s="5"/>
      <c r="E369" s="108"/>
      <c r="F369" s="5"/>
      <c r="G369" s="12"/>
      <c r="H369" s="12"/>
    </row>
    <row r="370" spans="1:8" ht="17.399999999999999" x14ac:dyDescent="0.3">
      <c r="A370" s="11"/>
      <c r="B370" s="11"/>
      <c r="C370" s="18"/>
      <c r="D370" s="5"/>
      <c r="E370" s="108"/>
      <c r="F370" s="5"/>
      <c r="G370" s="12"/>
      <c r="H370" s="12"/>
    </row>
    <row r="371" spans="1:8" ht="17.399999999999999" x14ac:dyDescent="0.3">
      <c r="A371" s="11"/>
      <c r="B371" s="11"/>
      <c r="C371" s="18"/>
      <c r="D371" s="5"/>
      <c r="E371" s="108"/>
      <c r="F371" s="5"/>
      <c r="G371" s="12"/>
      <c r="H371" s="12"/>
    </row>
    <row r="372" spans="1:8" ht="17.399999999999999" x14ac:dyDescent="0.3">
      <c r="A372" s="11"/>
      <c r="B372" s="11"/>
      <c r="C372" s="18"/>
      <c r="D372" s="5"/>
      <c r="E372" s="108"/>
      <c r="F372" s="5"/>
      <c r="G372" s="12"/>
      <c r="H372" s="12"/>
    </row>
    <row r="373" spans="1:8" ht="17.399999999999999" x14ac:dyDescent="0.3">
      <c r="A373" s="11"/>
      <c r="B373" s="11"/>
      <c r="C373" s="18"/>
      <c r="D373" s="5"/>
      <c r="E373" s="108"/>
      <c r="F373" s="5"/>
      <c r="G373" s="12"/>
      <c r="H373" s="12"/>
    </row>
    <row r="374" spans="1:8" ht="17.399999999999999" x14ac:dyDescent="0.3">
      <c r="A374" s="11"/>
      <c r="B374" s="11"/>
      <c r="C374" s="18"/>
      <c r="D374" s="5"/>
      <c r="E374" s="108"/>
      <c r="F374" s="5"/>
      <c r="G374" s="12"/>
      <c r="H374" s="12"/>
    </row>
    <row r="375" spans="1:8" ht="17.399999999999999" x14ac:dyDescent="0.3">
      <c r="A375" s="11"/>
      <c r="B375" s="11"/>
      <c r="C375" s="18"/>
      <c r="D375" s="5"/>
      <c r="E375" s="108"/>
      <c r="F375" s="5"/>
      <c r="G375" s="12"/>
      <c r="H375" s="12"/>
    </row>
    <row r="376" spans="1:8" ht="17.399999999999999" x14ac:dyDescent="0.3">
      <c r="A376" s="11"/>
      <c r="B376" s="11"/>
      <c r="C376" s="18"/>
      <c r="D376" s="5"/>
      <c r="E376" s="108"/>
      <c r="F376" s="5"/>
      <c r="G376" s="12"/>
      <c r="H376" s="12"/>
    </row>
    <row r="377" spans="1:8" ht="17.399999999999999" x14ac:dyDescent="0.3">
      <c r="A377" s="11"/>
      <c r="B377" s="11"/>
      <c r="C377" s="18"/>
      <c r="D377" s="5"/>
      <c r="E377" s="108"/>
      <c r="F377" s="5"/>
      <c r="G377" s="12"/>
      <c r="H377" s="12"/>
    </row>
    <row r="378" spans="1:8" ht="17.399999999999999" x14ac:dyDescent="0.3">
      <c r="A378" s="11"/>
      <c r="B378" s="11"/>
      <c r="C378" s="18"/>
      <c r="D378" s="5"/>
      <c r="E378" s="108"/>
      <c r="F378" s="5"/>
      <c r="G378" s="12"/>
      <c r="H378" s="12"/>
    </row>
    <row r="379" spans="1:8" ht="17.399999999999999" x14ac:dyDescent="0.3">
      <c r="A379" s="11"/>
      <c r="B379" s="11"/>
      <c r="C379" s="18"/>
      <c r="D379" s="5"/>
      <c r="E379" s="108"/>
      <c r="F379" s="5"/>
      <c r="G379" s="12"/>
      <c r="H379" s="12"/>
    </row>
    <row r="380" spans="1:8" ht="17.399999999999999" x14ac:dyDescent="0.3">
      <c r="A380" s="11"/>
      <c r="B380" s="11"/>
      <c r="C380" s="18"/>
      <c r="D380" s="5"/>
      <c r="E380" s="108"/>
      <c r="F380" s="5"/>
      <c r="G380" s="12"/>
      <c r="H380" s="12"/>
    </row>
    <row r="381" spans="1:8" ht="17.399999999999999" x14ac:dyDescent="0.3">
      <c r="A381" s="11"/>
      <c r="B381" s="11"/>
      <c r="C381" s="18"/>
      <c r="D381" s="5"/>
      <c r="E381" s="108"/>
      <c r="F381" s="5"/>
      <c r="G381" s="12"/>
      <c r="H381" s="12"/>
    </row>
    <row r="382" spans="1:8" ht="17.399999999999999" x14ac:dyDescent="0.3">
      <c r="A382" s="11"/>
      <c r="B382" s="11"/>
      <c r="C382" s="18"/>
      <c r="D382" s="5"/>
      <c r="E382" s="108"/>
      <c r="F382" s="5"/>
      <c r="G382" s="12"/>
      <c r="H382" s="12"/>
    </row>
    <row r="383" spans="1:8" ht="17.399999999999999" x14ac:dyDescent="0.3">
      <c r="A383" s="11"/>
      <c r="B383" s="11"/>
      <c r="C383" s="18"/>
      <c r="D383" s="5"/>
      <c r="E383" s="108"/>
      <c r="F383" s="5"/>
      <c r="G383" s="12"/>
      <c r="H383" s="12"/>
    </row>
    <row r="384" spans="1:8" ht="17.399999999999999" x14ac:dyDescent="0.3">
      <c r="A384" s="11"/>
      <c r="B384" s="11"/>
      <c r="C384" s="18"/>
      <c r="D384" s="5"/>
      <c r="E384" s="108"/>
      <c r="F384" s="5"/>
      <c r="G384" s="12"/>
      <c r="H384" s="12"/>
    </row>
    <row r="385" spans="1:8" ht="17.399999999999999" x14ac:dyDescent="0.3">
      <c r="A385" s="11"/>
      <c r="B385" s="11"/>
      <c r="C385" s="18"/>
      <c r="D385" s="5"/>
      <c r="E385" s="108"/>
      <c r="F385" s="5"/>
      <c r="G385" s="12"/>
      <c r="H385" s="12"/>
    </row>
    <row r="386" spans="1:8" ht="17.399999999999999" x14ac:dyDescent="0.3">
      <c r="A386" s="11"/>
      <c r="B386" s="11"/>
      <c r="C386" s="18"/>
      <c r="D386" s="5"/>
      <c r="E386" s="108"/>
      <c r="F386" s="5"/>
      <c r="G386" s="12"/>
      <c r="H386" s="12"/>
    </row>
    <row r="387" spans="1:8" ht="17.399999999999999" x14ac:dyDescent="0.3">
      <c r="A387" s="11"/>
      <c r="B387" s="11"/>
      <c r="C387" s="18"/>
      <c r="D387" s="5"/>
      <c r="E387" s="108"/>
      <c r="F387" s="5"/>
      <c r="G387" s="12"/>
      <c r="H387" s="12"/>
    </row>
    <row r="388" spans="1:8" ht="17.399999999999999" x14ac:dyDescent="0.3">
      <c r="A388" s="11"/>
      <c r="B388" s="11"/>
      <c r="C388" s="18"/>
      <c r="D388" s="5"/>
      <c r="E388" s="108"/>
      <c r="F388" s="5"/>
      <c r="G388" s="12"/>
      <c r="H388" s="12"/>
    </row>
    <row r="389" spans="1:8" ht="17.399999999999999" x14ac:dyDescent="0.3">
      <c r="A389" s="11"/>
      <c r="B389" s="11"/>
      <c r="C389" s="18"/>
      <c r="D389" s="5"/>
      <c r="E389" s="108"/>
      <c r="F389" s="5"/>
      <c r="G389" s="12"/>
      <c r="H389" s="12"/>
    </row>
    <row r="390" spans="1:8" ht="17.399999999999999" x14ac:dyDescent="0.3">
      <c r="A390" s="11"/>
      <c r="B390" s="11"/>
      <c r="C390" s="18"/>
      <c r="D390" s="5"/>
      <c r="E390" s="108"/>
      <c r="F390" s="5"/>
      <c r="G390" s="12"/>
      <c r="H390" s="12"/>
    </row>
    <row r="391" spans="1:8" ht="17.399999999999999" x14ac:dyDescent="0.3">
      <c r="A391" s="11"/>
      <c r="B391" s="11"/>
      <c r="C391" s="18"/>
      <c r="D391" s="5"/>
      <c r="E391" s="108"/>
      <c r="F391" s="5"/>
      <c r="G391" s="12"/>
      <c r="H391" s="12"/>
    </row>
    <row r="392" spans="1:8" ht="17.399999999999999" x14ac:dyDescent="0.3">
      <c r="A392" s="11"/>
      <c r="B392" s="11"/>
      <c r="C392" s="18"/>
      <c r="D392" s="5"/>
      <c r="E392" s="108"/>
      <c r="F392" s="5"/>
      <c r="G392" s="12"/>
      <c r="H392" s="12"/>
    </row>
    <row r="393" spans="1:8" ht="17.399999999999999" x14ac:dyDescent="0.3">
      <c r="A393" s="11"/>
      <c r="B393" s="11"/>
      <c r="C393" s="18"/>
      <c r="D393" s="5"/>
      <c r="E393" s="108"/>
      <c r="F393" s="5"/>
      <c r="G393" s="12"/>
      <c r="H393" s="12"/>
    </row>
    <row r="394" spans="1:8" ht="17.399999999999999" x14ac:dyDescent="0.3">
      <c r="A394" s="11"/>
      <c r="B394" s="11"/>
      <c r="C394" s="18"/>
      <c r="D394" s="5"/>
      <c r="E394" s="108"/>
      <c r="F394" s="5"/>
      <c r="G394" s="12"/>
      <c r="H394" s="12"/>
    </row>
    <row r="395" spans="1:8" ht="17.399999999999999" x14ac:dyDescent="0.3">
      <c r="A395" s="11"/>
      <c r="B395" s="11"/>
      <c r="C395" s="18"/>
      <c r="D395" s="5"/>
      <c r="E395" s="108"/>
      <c r="F395" s="5"/>
      <c r="G395" s="12"/>
      <c r="H395" s="12"/>
    </row>
    <row r="396" spans="1:8" ht="17.399999999999999" x14ac:dyDescent="0.3">
      <c r="A396" s="11"/>
      <c r="B396" s="11"/>
      <c r="C396" s="18"/>
      <c r="D396" s="5"/>
      <c r="E396" s="108"/>
      <c r="F396" s="5"/>
      <c r="G396" s="12"/>
      <c r="H396" s="12"/>
    </row>
    <row r="397" spans="1:8" ht="17.399999999999999" x14ac:dyDescent="0.3">
      <c r="A397" s="11"/>
      <c r="B397" s="11"/>
      <c r="C397" s="18"/>
      <c r="D397" s="5"/>
      <c r="E397" s="108"/>
      <c r="F397" s="5"/>
      <c r="G397" s="12"/>
      <c r="H397" s="12"/>
    </row>
    <row r="398" spans="1:8" ht="17.399999999999999" x14ac:dyDescent="0.3">
      <c r="A398" s="11"/>
      <c r="B398" s="11"/>
      <c r="C398" s="18"/>
      <c r="D398" s="5"/>
      <c r="E398" s="108"/>
      <c r="F398" s="5"/>
      <c r="G398" s="12"/>
      <c r="H398" s="12"/>
    </row>
    <row r="399" spans="1:8" ht="17.399999999999999" x14ac:dyDescent="0.3">
      <c r="A399" s="11"/>
      <c r="B399" s="11"/>
      <c r="C399" s="18"/>
      <c r="D399" s="5"/>
      <c r="E399" s="108"/>
      <c r="F399" s="5"/>
      <c r="G399" s="12"/>
      <c r="H399" s="12"/>
    </row>
    <row r="400" spans="1:8" ht="17.399999999999999" x14ac:dyDescent="0.3">
      <c r="A400" s="11"/>
      <c r="B400" s="11"/>
      <c r="C400" s="18"/>
      <c r="D400" s="5"/>
      <c r="E400" s="108"/>
      <c r="F400" s="5"/>
      <c r="G400" s="12"/>
      <c r="H400" s="12"/>
    </row>
    <row r="401" spans="1:8" ht="17.399999999999999" x14ac:dyDescent="0.3">
      <c r="A401" s="11"/>
      <c r="B401" s="11"/>
      <c r="C401" s="18"/>
      <c r="D401" s="5"/>
      <c r="E401" s="108"/>
      <c r="F401" s="5"/>
      <c r="G401" s="12"/>
      <c r="H401" s="12"/>
    </row>
    <row r="402" spans="1:8" ht="17.399999999999999" x14ac:dyDescent="0.3">
      <c r="A402" s="11"/>
      <c r="B402" s="11"/>
      <c r="C402" s="18"/>
      <c r="D402" s="5"/>
      <c r="E402" s="108"/>
      <c r="F402" s="5"/>
      <c r="G402" s="12"/>
      <c r="H402" s="12"/>
    </row>
    <row r="403" spans="1:8" ht="17.399999999999999" x14ac:dyDescent="0.3">
      <c r="A403" s="11"/>
      <c r="B403" s="11"/>
      <c r="C403" s="18"/>
      <c r="D403" s="5"/>
      <c r="E403" s="108"/>
      <c r="F403" s="5"/>
      <c r="G403" s="12"/>
      <c r="H403" s="12"/>
    </row>
    <row r="404" spans="1:8" ht="17.399999999999999" x14ac:dyDescent="0.3">
      <c r="A404" s="11"/>
      <c r="B404" s="11"/>
      <c r="C404" s="18"/>
      <c r="D404" s="5"/>
      <c r="E404" s="108"/>
      <c r="F404" s="5"/>
      <c r="G404" s="12"/>
      <c r="H404" s="12"/>
    </row>
    <row r="405" spans="1:8" ht="17.399999999999999" x14ac:dyDescent="0.3">
      <c r="A405" s="11"/>
      <c r="B405" s="11"/>
      <c r="C405" s="18"/>
      <c r="D405" s="5"/>
      <c r="E405" s="108"/>
      <c r="F405" s="5"/>
      <c r="G405" s="12"/>
      <c r="H405" s="12"/>
    </row>
    <row r="406" spans="1:8" ht="17.399999999999999" x14ac:dyDescent="0.3">
      <c r="A406" s="11"/>
      <c r="B406" s="11"/>
      <c r="C406" s="18"/>
      <c r="D406" s="5"/>
      <c r="E406" s="108"/>
      <c r="F406" s="5"/>
      <c r="G406" s="12"/>
      <c r="H406" s="12"/>
    </row>
    <row r="407" spans="1:8" ht="17.399999999999999" x14ac:dyDescent="0.3">
      <c r="A407" s="11"/>
      <c r="B407" s="11"/>
      <c r="C407" s="18"/>
      <c r="D407" s="5"/>
      <c r="E407" s="108"/>
      <c r="F407" s="5"/>
      <c r="G407" s="12"/>
      <c r="H407" s="12"/>
    </row>
    <row r="408" spans="1:8" ht="17.399999999999999" x14ac:dyDescent="0.3">
      <c r="A408" s="11"/>
      <c r="B408" s="11"/>
      <c r="C408" s="18"/>
      <c r="D408" s="5"/>
      <c r="E408" s="108"/>
      <c r="F408" s="5"/>
      <c r="G408" s="12"/>
      <c r="H408" s="12"/>
    </row>
    <row r="409" spans="1:8" ht="17.399999999999999" x14ac:dyDescent="0.3">
      <c r="A409" s="11"/>
      <c r="B409" s="11"/>
      <c r="C409" s="18"/>
      <c r="D409" s="5"/>
      <c r="E409" s="108"/>
      <c r="F409" s="5"/>
      <c r="G409" s="12"/>
      <c r="H409" s="12"/>
    </row>
    <row r="410" spans="1:8" ht="17.399999999999999" x14ac:dyDescent="0.3">
      <c r="A410" s="11"/>
      <c r="B410" s="11"/>
      <c r="C410" s="18"/>
      <c r="D410" s="5"/>
      <c r="E410" s="108"/>
      <c r="F410" s="5"/>
      <c r="G410" s="12"/>
      <c r="H410" s="12"/>
    </row>
    <row r="411" spans="1:8" ht="17.399999999999999" x14ac:dyDescent="0.3">
      <c r="A411" s="11"/>
      <c r="B411" s="11"/>
      <c r="C411" s="18"/>
      <c r="D411" s="5"/>
      <c r="E411" s="108"/>
      <c r="F411" s="5"/>
      <c r="G411" s="12"/>
      <c r="H411" s="12"/>
    </row>
    <row r="412" spans="1:8" ht="17.399999999999999" x14ac:dyDescent="0.3">
      <c r="A412" s="11"/>
      <c r="B412" s="11"/>
      <c r="C412" s="18"/>
      <c r="D412" s="5"/>
      <c r="E412" s="108"/>
      <c r="F412" s="5"/>
      <c r="G412" s="12"/>
      <c r="H412" s="12"/>
    </row>
    <row r="413" spans="1:8" ht="17.399999999999999" x14ac:dyDescent="0.3">
      <c r="A413" s="11"/>
      <c r="B413" s="11"/>
      <c r="C413" s="18"/>
      <c r="D413" s="5"/>
      <c r="E413" s="108"/>
      <c r="F413" s="5"/>
      <c r="G413" s="12"/>
      <c r="H413" s="12"/>
    </row>
    <row r="414" spans="1:8" ht="17.399999999999999" x14ac:dyDescent="0.3">
      <c r="A414" s="11"/>
      <c r="B414" s="11"/>
      <c r="C414" s="18"/>
      <c r="D414" s="5"/>
      <c r="E414" s="108"/>
      <c r="F414" s="5"/>
      <c r="G414" s="12"/>
      <c r="H414" s="12"/>
    </row>
    <row r="415" spans="1:8" ht="17.399999999999999" x14ac:dyDescent="0.3">
      <c r="A415" s="11"/>
      <c r="B415" s="11"/>
      <c r="C415" s="18"/>
      <c r="D415" s="5"/>
      <c r="E415" s="108"/>
      <c r="F415" s="5"/>
      <c r="G415" s="12"/>
      <c r="H415" s="12"/>
    </row>
    <row r="416" spans="1:8" ht="17.399999999999999" x14ac:dyDescent="0.3">
      <c r="A416" s="11"/>
      <c r="B416" s="11"/>
      <c r="C416" s="18"/>
      <c r="D416" s="5"/>
      <c r="E416" s="108"/>
      <c r="F416" s="5"/>
      <c r="G416" s="12"/>
      <c r="H416" s="12"/>
    </row>
    <row r="417" spans="1:8" ht="17.399999999999999" x14ac:dyDescent="0.3">
      <c r="A417" s="11"/>
      <c r="B417" s="11"/>
      <c r="C417" s="18"/>
      <c r="D417" s="5"/>
      <c r="E417" s="108"/>
      <c r="F417" s="5"/>
      <c r="G417" s="12"/>
      <c r="H417" s="12"/>
    </row>
    <row r="418" spans="1:8" ht="17.399999999999999" x14ac:dyDescent="0.3">
      <c r="A418" s="11"/>
      <c r="B418" s="11"/>
      <c r="C418" s="18"/>
      <c r="D418" s="5"/>
      <c r="E418" s="108"/>
      <c r="F418" s="5"/>
      <c r="G418" s="12"/>
      <c r="H418" s="12"/>
    </row>
    <row r="419" spans="1:8" ht="17.399999999999999" x14ac:dyDescent="0.3">
      <c r="A419" s="11"/>
      <c r="B419" s="11"/>
      <c r="C419" s="18"/>
      <c r="D419" s="5"/>
      <c r="E419" s="108"/>
      <c r="F419" s="5"/>
      <c r="G419" s="12"/>
      <c r="H419" s="12"/>
    </row>
    <row r="420" spans="1:8" ht="17.399999999999999" x14ac:dyDescent="0.3">
      <c r="A420" s="11"/>
      <c r="B420" s="11"/>
      <c r="C420" s="18"/>
      <c r="D420" s="5"/>
      <c r="E420" s="108"/>
      <c r="F420" s="5"/>
      <c r="G420" s="12"/>
      <c r="H420" s="12"/>
    </row>
    <row r="421" spans="1:8" ht="17.399999999999999" x14ac:dyDescent="0.3">
      <c r="A421" s="11"/>
      <c r="B421" s="11"/>
      <c r="C421" s="18"/>
      <c r="D421" s="5"/>
      <c r="E421" s="108"/>
      <c r="F421" s="5"/>
      <c r="G421" s="12"/>
      <c r="H421" s="12"/>
    </row>
    <row r="422" spans="1:8" ht="17.399999999999999" x14ac:dyDescent="0.3">
      <c r="A422" s="11"/>
      <c r="B422" s="11"/>
      <c r="C422" s="18"/>
      <c r="D422" s="5"/>
      <c r="E422" s="108"/>
      <c r="F422" s="5"/>
      <c r="G422" s="12"/>
      <c r="H422" s="12"/>
    </row>
    <row r="423" spans="1:8" ht="17.399999999999999" x14ac:dyDescent="0.3">
      <c r="A423" s="11"/>
      <c r="B423" s="11"/>
      <c r="C423" s="18"/>
      <c r="D423" s="5"/>
      <c r="E423" s="108"/>
      <c r="F423" s="5"/>
      <c r="G423" s="12"/>
      <c r="H423" s="12"/>
    </row>
    <row r="424" spans="1:8" ht="17.399999999999999" x14ac:dyDescent="0.3">
      <c r="A424" s="11"/>
      <c r="B424" s="11"/>
      <c r="C424" s="18"/>
      <c r="D424" s="5"/>
      <c r="E424" s="108"/>
      <c r="F424" s="5"/>
      <c r="G424" s="12"/>
      <c r="H424" s="12"/>
    </row>
    <row r="425" spans="1:8" ht="17.399999999999999" x14ac:dyDescent="0.3">
      <c r="A425" s="11"/>
      <c r="B425" s="11"/>
      <c r="C425" s="18"/>
      <c r="D425" s="5"/>
      <c r="E425" s="108"/>
      <c r="F425" s="5"/>
      <c r="G425" s="12"/>
      <c r="H425" s="12"/>
    </row>
    <row r="426" spans="1:8" ht="17.399999999999999" x14ac:dyDescent="0.3">
      <c r="A426" s="11"/>
      <c r="B426" s="11"/>
      <c r="C426" s="18"/>
      <c r="D426" s="5"/>
      <c r="E426" s="108"/>
      <c r="F426" s="5"/>
      <c r="G426" s="12"/>
      <c r="H426" s="12"/>
    </row>
    <row r="427" spans="1:8" ht="17.399999999999999" x14ac:dyDescent="0.3">
      <c r="A427" s="11"/>
      <c r="B427" s="11"/>
      <c r="C427" s="18"/>
      <c r="D427" s="5"/>
      <c r="E427" s="108"/>
      <c r="F427" s="5"/>
      <c r="G427" s="12"/>
      <c r="H427" s="12"/>
    </row>
    <row r="428" spans="1:8" ht="17.399999999999999" x14ac:dyDescent="0.3">
      <c r="A428" s="11"/>
      <c r="B428" s="11"/>
      <c r="C428" s="18"/>
      <c r="D428" s="5"/>
      <c r="E428" s="108"/>
      <c r="F428" s="5"/>
      <c r="G428" s="12"/>
      <c r="H428" s="12"/>
    </row>
    <row r="429" spans="1:8" ht="17.399999999999999" x14ac:dyDescent="0.3">
      <c r="A429" s="11"/>
      <c r="B429" s="11"/>
      <c r="C429" s="18"/>
      <c r="D429" s="5"/>
      <c r="E429" s="108"/>
      <c r="F429" s="5"/>
      <c r="G429" s="12"/>
      <c r="H429" s="12"/>
    </row>
    <row r="430" spans="1:8" ht="17.399999999999999" x14ac:dyDescent="0.3">
      <c r="A430" s="11"/>
      <c r="B430" s="11"/>
      <c r="C430" s="18"/>
      <c r="D430" s="5"/>
      <c r="E430" s="108"/>
      <c r="F430" s="5"/>
      <c r="G430" s="12"/>
      <c r="H430" s="12"/>
    </row>
    <row r="431" spans="1:8" ht="17.399999999999999" x14ac:dyDescent="0.3">
      <c r="A431" s="11"/>
      <c r="B431" s="11"/>
      <c r="C431" s="18"/>
      <c r="D431" s="5"/>
      <c r="E431" s="108"/>
      <c r="F431" s="5"/>
      <c r="G431" s="12"/>
      <c r="H431" s="12"/>
    </row>
    <row r="432" spans="1:8" ht="17.399999999999999" x14ac:dyDescent="0.3">
      <c r="A432" s="11"/>
      <c r="B432" s="11"/>
      <c r="C432" s="18"/>
      <c r="D432" s="5"/>
      <c r="E432" s="108"/>
      <c r="F432" s="5"/>
      <c r="G432" s="12"/>
      <c r="H432" s="12"/>
    </row>
    <row r="433" spans="1:8" ht="17.399999999999999" x14ac:dyDescent="0.3">
      <c r="A433" s="11"/>
      <c r="B433" s="11"/>
      <c r="C433" s="18"/>
      <c r="D433" s="5"/>
      <c r="E433" s="108"/>
      <c r="F433" s="5"/>
      <c r="G433" s="12"/>
      <c r="H433" s="12"/>
    </row>
    <row r="434" spans="1:8" ht="17.399999999999999" x14ac:dyDescent="0.3">
      <c r="A434" s="11"/>
      <c r="B434" s="11"/>
      <c r="C434" s="18"/>
      <c r="D434" s="5"/>
      <c r="E434" s="108"/>
      <c r="F434" s="5"/>
      <c r="G434" s="12"/>
      <c r="H434" s="12"/>
    </row>
    <row r="435" spans="1:8" ht="17.399999999999999" x14ac:dyDescent="0.3">
      <c r="A435" s="11"/>
      <c r="B435" s="11"/>
      <c r="C435" s="18"/>
      <c r="D435" s="5"/>
      <c r="E435" s="108"/>
      <c r="F435" s="5"/>
      <c r="G435" s="12"/>
      <c r="H435" s="12"/>
    </row>
    <row r="436" spans="1:8" ht="17.399999999999999" x14ac:dyDescent="0.3">
      <c r="A436" s="11"/>
      <c r="B436" s="11"/>
      <c r="C436" s="18"/>
      <c r="D436" s="5"/>
      <c r="E436" s="108"/>
      <c r="F436" s="5"/>
      <c r="G436" s="12"/>
      <c r="H436" s="12"/>
    </row>
    <row r="437" spans="1:8" ht="17.399999999999999" x14ac:dyDescent="0.3">
      <c r="A437" s="11"/>
      <c r="B437" s="11"/>
      <c r="C437" s="18"/>
      <c r="D437" s="5"/>
      <c r="E437" s="108"/>
      <c r="F437" s="5"/>
      <c r="G437" s="12"/>
      <c r="H437" s="12"/>
    </row>
    <row r="438" spans="1:8" ht="17.399999999999999" x14ac:dyDescent="0.3">
      <c r="A438" s="11"/>
      <c r="B438" s="11"/>
      <c r="C438" s="18"/>
      <c r="D438" s="5"/>
      <c r="E438" s="108"/>
      <c r="F438" s="5"/>
      <c r="G438" s="12"/>
      <c r="H438" s="12"/>
    </row>
    <row r="439" spans="1:8" ht="17.399999999999999" x14ac:dyDescent="0.3">
      <c r="A439" s="11"/>
      <c r="B439" s="11"/>
      <c r="C439" s="18"/>
      <c r="D439" s="5"/>
      <c r="E439" s="108"/>
      <c r="F439" s="5"/>
      <c r="G439" s="12"/>
      <c r="H439" s="12"/>
    </row>
    <row r="440" spans="1:8" ht="17.399999999999999" x14ac:dyDescent="0.3">
      <c r="A440" s="11"/>
      <c r="B440" s="11"/>
      <c r="C440" s="18"/>
      <c r="D440" s="5"/>
      <c r="E440" s="108"/>
      <c r="F440" s="5"/>
      <c r="G440" s="12"/>
      <c r="H440" s="12"/>
    </row>
    <row r="441" spans="1:8" ht="17.399999999999999" x14ac:dyDescent="0.3">
      <c r="A441" s="11"/>
      <c r="B441" s="11"/>
      <c r="C441" s="18"/>
      <c r="D441" s="5"/>
      <c r="E441" s="108"/>
      <c r="F441" s="5"/>
      <c r="G441" s="12"/>
      <c r="H441" s="12"/>
    </row>
    <row r="442" spans="1:8" ht="17.399999999999999" x14ac:dyDescent="0.3">
      <c r="A442" s="11"/>
      <c r="B442" s="11"/>
      <c r="C442" s="18"/>
      <c r="D442" s="5"/>
      <c r="E442" s="108"/>
      <c r="F442" s="5"/>
      <c r="G442" s="12"/>
      <c r="H442" s="12"/>
    </row>
    <row r="443" spans="1:8" ht="17.399999999999999" x14ac:dyDescent="0.3">
      <c r="A443" s="11"/>
      <c r="B443" s="11"/>
      <c r="C443" s="18"/>
      <c r="D443" s="5"/>
      <c r="E443" s="108"/>
      <c r="F443" s="5"/>
      <c r="G443" s="12"/>
      <c r="H443" s="12"/>
    </row>
    <row r="444" spans="1:8" ht="17.399999999999999" x14ac:dyDescent="0.3">
      <c r="A444" s="11"/>
      <c r="B444" s="11"/>
      <c r="C444" s="18"/>
      <c r="D444" s="5"/>
      <c r="E444" s="108"/>
      <c r="F444" s="5"/>
      <c r="G444" s="12"/>
      <c r="H444" s="12"/>
    </row>
    <row r="445" spans="1:8" ht="17.399999999999999" x14ac:dyDescent="0.3">
      <c r="A445" s="11"/>
      <c r="B445" s="11"/>
      <c r="C445" s="18"/>
      <c r="D445" s="5"/>
      <c r="E445" s="108"/>
      <c r="F445" s="5"/>
      <c r="G445" s="12"/>
      <c r="H445" s="12"/>
    </row>
    <row r="446" spans="1:8" ht="17.399999999999999" x14ac:dyDescent="0.3">
      <c r="A446" s="11"/>
      <c r="B446" s="11"/>
      <c r="C446" s="18"/>
      <c r="D446" s="5"/>
      <c r="E446" s="108"/>
      <c r="F446" s="5"/>
      <c r="G446" s="12"/>
      <c r="H446" s="12"/>
    </row>
    <row r="447" spans="1:8" ht="17.399999999999999" x14ac:dyDescent="0.3">
      <c r="A447" s="11"/>
      <c r="B447" s="11"/>
      <c r="C447" s="18"/>
      <c r="D447" s="5"/>
      <c r="E447" s="108"/>
      <c r="F447" s="5"/>
      <c r="G447" s="12"/>
      <c r="H447" s="12"/>
    </row>
    <row r="448" spans="1:8" ht="17.399999999999999" x14ac:dyDescent="0.3">
      <c r="A448" s="11"/>
      <c r="B448" s="11"/>
      <c r="C448" s="18"/>
      <c r="D448" s="5"/>
      <c r="E448" s="108"/>
      <c r="F448" s="5"/>
      <c r="G448" s="12"/>
      <c r="H448" s="12"/>
    </row>
    <row r="449" spans="1:8" ht="17.399999999999999" x14ac:dyDescent="0.3">
      <c r="A449" s="11"/>
      <c r="B449" s="11"/>
      <c r="C449" s="18"/>
      <c r="D449" s="5"/>
      <c r="E449" s="108"/>
      <c r="F449" s="5"/>
      <c r="G449" s="12"/>
      <c r="H449" s="12"/>
    </row>
    <row r="450" spans="1:8" ht="17.399999999999999" x14ac:dyDescent="0.3">
      <c r="A450" s="11"/>
      <c r="B450" s="11"/>
      <c r="C450" s="18"/>
      <c r="D450" s="5"/>
      <c r="E450" s="108"/>
      <c r="F450" s="5"/>
      <c r="G450" s="12"/>
      <c r="H450" s="12"/>
    </row>
    <row r="451" spans="1:8" ht="17.399999999999999" x14ac:dyDescent="0.3">
      <c r="A451" s="11"/>
      <c r="B451" s="11"/>
      <c r="C451" s="18"/>
      <c r="D451" s="5"/>
      <c r="E451" s="108"/>
      <c r="F451" s="5"/>
      <c r="G451" s="12"/>
      <c r="H451" s="12"/>
    </row>
    <row r="452" spans="1:8" ht="17.399999999999999" x14ac:dyDescent="0.3">
      <c r="A452" s="11"/>
      <c r="B452" s="11"/>
      <c r="C452" s="18"/>
      <c r="D452" s="5"/>
      <c r="E452" s="108"/>
      <c r="F452" s="5"/>
      <c r="G452" s="12"/>
      <c r="H452" s="12"/>
    </row>
    <row r="453" spans="1:8" ht="17.399999999999999" x14ac:dyDescent="0.3">
      <c r="A453" s="11"/>
      <c r="B453" s="11"/>
      <c r="C453" s="18"/>
      <c r="D453" s="5"/>
      <c r="E453" s="108"/>
      <c r="F453" s="5"/>
      <c r="G453" s="12"/>
      <c r="H453" s="12"/>
    </row>
    <row r="454" spans="1:8" ht="17.399999999999999" x14ac:dyDescent="0.3">
      <c r="A454" s="11"/>
      <c r="B454" s="11"/>
      <c r="C454" s="18"/>
      <c r="D454" s="5"/>
      <c r="E454" s="108"/>
      <c r="F454" s="5"/>
      <c r="G454" s="12"/>
      <c r="H454" s="12"/>
    </row>
    <row r="455" spans="1:8" ht="17.399999999999999" x14ac:dyDescent="0.3">
      <c r="A455" s="11"/>
      <c r="B455" s="11"/>
      <c r="C455" s="18"/>
      <c r="D455" s="5"/>
      <c r="E455" s="108"/>
      <c r="F455" s="5"/>
      <c r="G455" s="12"/>
      <c r="H455" s="12"/>
    </row>
    <row r="456" spans="1:8" ht="17.399999999999999" x14ac:dyDescent="0.3">
      <c r="A456" s="11"/>
      <c r="B456" s="11"/>
      <c r="C456" s="18"/>
      <c r="D456" s="5"/>
      <c r="E456" s="108"/>
      <c r="F456" s="5"/>
      <c r="G456" s="12"/>
      <c r="H456" s="12"/>
    </row>
    <row r="457" spans="1:8" ht="17.399999999999999" x14ac:dyDescent="0.3">
      <c r="A457" s="11"/>
      <c r="B457" s="11"/>
      <c r="C457" s="18"/>
      <c r="D457" s="5"/>
      <c r="E457" s="108"/>
      <c r="F457" s="5"/>
      <c r="G457" s="12"/>
      <c r="H457" s="12"/>
    </row>
    <row r="458" spans="1:8" ht="17.399999999999999" x14ac:dyDescent="0.3">
      <c r="A458" s="11"/>
      <c r="B458" s="11"/>
      <c r="C458" s="18"/>
      <c r="D458" s="5"/>
      <c r="E458" s="108"/>
      <c r="F458" s="5"/>
      <c r="G458" s="12"/>
      <c r="H458" s="12"/>
    </row>
    <row r="459" spans="1:8" ht="17.399999999999999" x14ac:dyDescent="0.3">
      <c r="A459" s="11"/>
      <c r="B459" s="11"/>
      <c r="C459" s="18"/>
      <c r="D459" s="5"/>
      <c r="E459" s="108"/>
      <c r="F459" s="5"/>
      <c r="G459" s="12"/>
      <c r="H459" s="12"/>
    </row>
    <row r="460" spans="1:8" ht="17.399999999999999" x14ac:dyDescent="0.3">
      <c r="A460" s="11"/>
      <c r="B460" s="11"/>
      <c r="C460" s="18"/>
      <c r="D460" s="5"/>
      <c r="E460" s="108"/>
      <c r="F460" s="5"/>
      <c r="G460" s="12"/>
      <c r="H460" s="12"/>
    </row>
    <row r="461" spans="1:8" ht="17.399999999999999" x14ac:dyDescent="0.3">
      <c r="A461" s="11"/>
      <c r="B461" s="11"/>
      <c r="C461" s="18"/>
      <c r="D461" s="5"/>
      <c r="E461" s="108"/>
      <c r="F461" s="5"/>
      <c r="G461" s="12"/>
      <c r="H461" s="12"/>
    </row>
    <row r="462" spans="1:8" ht="17.399999999999999" x14ac:dyDescent="0.3">
      <c r="A462" s="11"/>
      <c r="B462" s="11"/>
      <c r="C462" s="18"/>
      <c r="D462" s="5"/>
      <c r="E462" s="108"/>
      <c r="F462" s="5"/>
      <c r="G462" s="12"/>
      <c r="H462" s="12"/>
    </row>
    <row r="463" spans="1:8" ht="17.399999999999999" x14ac:dyDescent="0.3">
      <c r="A463" s="11"/>
      <c r="B463" s="11"/>
      <c r="C463" s="18"/>
      <c r="D463" s="5"/>
      <c r="E463" s="108"/>
      <c r="F463" s="5"/>
      <c r="G463" s="12"/>
      <c r="H463" s="12"/>
    </row>
    <row r="464" spans="1:8" ht="17.399999999999999" x14ac:dyDescent="0.3">
      <c r="A464" s="11"/>
      <c r="B464" s="11"/>
      <c r="C464" s="18"/>
      <c r="D464" s="5"/>
      <c r="E464" s="108"/>
      <c r="F464" s="5"/>
      <c r="G464" s="12"/>
      <c r="H464" s="12"/>
    </row>
    <row r="465" spans="1:8" ht="17.399999999999999" x14ac:dyDescent="0.3">
      <c r="A465" s="11"/>
      <c r="B465" s="11"/>
      <c r="C465" s="18"/>
      <c r="D465" s="5"/>
      <c r="E465" s="108"/>
      <c r="F465" s="5"/>
      <c r="G465" s="12"/>
      <c r="H465" s="12"/>
    </row>
    <row r="466" spans="1:8" ht="17.399999999999999" x14ac:dyDescent="0.3">
      <c r="A466" s="11"/>
      <c r="B466" s="11"/>
      <c r="C466" s="18"/>
      <c r="D466" s="5"/>
      <c r="E466" s="108"/>
      <c r="F466" s="5"/>
      <c r="G466" s="12"/>
      <c r="H466" s="12"/>
    </row>
    <row r="467" spans="1:8" ht="17.399999999999999" x14ac:dyDescent="0.3">
      <c r="A467" s="11"/>
      <c r="B467" s="11"/>
      <c r="C467" s="18"/>
      <c r="D467" s="5"/>
      <c r="E467" s="108"/>
      <c r="F467" s="5"/>
      <c r="G467" s="12"/>
      <c r="H467" s="12"/>
    </row>
    <row r="468" spans="1:8" ht="17.399999999999999" x14ac:dyDescent="0.3">
      <c r="A468" s="11"/>
      <c r="B468" s="11"/>
      <c r="C468" s="18"/>
      <c r="D468" s="5"/>
      <c r="E468" s="108"/>
      <c r="F468" s="5"/>
      <c r="G468" s="12"/>
      <c r="H468" s="12"/>
    </row>
    <row r="469" spans="1:8" ht="17.399999999999999" x14ac:dyDescent="0.3">
      <c r="A469" s="11"/>
      <c r="B469" s="11"/>
      <c r="C469" s="18"/>
      <c r="D469" s="5"/>
      <c r="E469" s="108"/>
      <c r="F469" s="5"/>
      <c r="G469" s="12"/>
      <c r="H469" s="12"/>
    </row>
    <row r="470" spans="1:8" ht="17.399999999999999" x14ac:dyDescent="0.3">
      <c r="A470" s="11"/>
      <c r="B470" s="11"/>
      <c r="C470" s="18"/>
      <c r="D470" s="5"/>
      <c r="E470" s="108"/>
      <c r="F470" s="5"/>
      <c r="G470" s="12"/>
      <c r="H470" s="12"/>
    </row>
    <row r="471" spans="1:8" ht="17.399999999999999" x14ac:dyDescent="0.3">
      <c r="A471" s="11"/>
      <c r="B471" s="11"/>
      <c r="C471" s="18"/>
      <c r="D471" s="5"/>
      <c r="E471" s="108"/>
      <c r="F471" s="5"/>
      <c r="G471" s="12"/>
      <c r="H471" s="12"/>
    </row>
    <row r="472" spans="1:8" ht="17.399999999999999" x14ac:dyDescent="0.3">
      <c r="A472" s="11"/>
      <c r="B472" s="11"/>
      <c r="C472" s="18"/>
      <c r="D472" s="5"/>
      <c r="E472" s="108"/>
      <c r="F472" s="5"/>
      <c r="G472" s="12"/>
      <c r="H472" s="12"/>
    </row>
    <row r="473" spans="1:8" ht="17.399999999999999" x14ac:dyDescent="0.3">
      <c r="A473" s="11"/>
      <c r="B473" s="11"/>
      <c r="C473" s="18"/>
      <c r="D473" s="5"/>
      <c r="E473" s="108"/>
      <c r="F473" s="5"/>
      <c r="G473" s="12"/>
      <c r="H473" s="12"/>
    </row>
    <row r="474" spans="1:8" ht="17.399999999999999" x14ac:dyDescent="0.3">
      <c r="A474" s="11"/>
      <c r="B474" s="11"/>
      <c r="C474" s="18"/>
      <c r="D474" s="5"/>
      <c r="E474" s="108"/>
      <c r="F474" s="5"/>
      <c r="G474" s="12"/>
      <c r="H474" s="12"/>
    </row>
    <row r="475" spans="1:8" ht="17.399999999999999" x14ac:dyDescent="0.3">
      <c r="A475" s="11"/>
      <c r="B475" s="11"/>
      <c r="C475" s="18"/>
      <c r="D475" s="5"/>
      <c r="E475" s="108"/>
      <c r="F475" s="5"/>
      <c r="G475" s="12"/>
      <c r="H475" s="12"/>
    </row>
    <row r="476" spans="1:8" ht="17.399999999999999" x14ac:dyDescent="0.3">
      <c r="A476" s="11"/>
      <c r="B476" s="11"/>
      <c r="C476" s="18"/>
      <c r="D476" s="5"/>
      <c r="E476" s="108"/>
      <c r="F476" s="5"/>
      <c r="G476" s="12"/>
      <c r="H476" s="12"/>
    </row>
    <row r="477" spans="1:8" ht="17.399999999999999" x14ac:dyDescent="0.3">
      <c r="A477" s="11"/>
      <c r="B477" s="11"/>
      <c r="C477" s="18"/>
      <c r="D477" s="5"/>
      <c r="E477" s="108"/>
      <c r="F477" s="5"/>
      <c r="G477" s="12"/>
      <c r="H477" s="12"/>
    </row>
    <row r="478" spans="1:8" ht="17.399999999999999" x14ac:dyDescent="0.3">
      <c r="A478" s="11"/>
      <c r="B478" s="11"/>
      <c r="C478" s="18"/>
      <c r="D478" s="5"/>
      <c r="E478" s="108"/>
      <c r="F478" s="5"/>
      <c r="G478" s="12"/>
      <c r="H478" s="12"/>
    </row>
    <row r="479" spans="1:8" ht="17.399999999999999" x14ac:dyDescent="0.3">
      <c r="A479" s="11"/>
      <c r="B479" s="11"/>
      <c r="C479" s="18"/>
      <c r="D479" s="5"/>
      <c r="E479" s="108"/>
      <c r="F479" s="5"/>
      <c r="G479" s="12"/>
      <c r="H479" s="12"/>
    </row>
    <row r="480" spans="1:8" ht="17.399999999999999" x14ac:dyDescent="0.3">
      <c r="A480" s="11"/>
      <c r="B480" s="11"/>
      <c r="C480" s="18"/>
      <c r="D480" s="5"/>
      <c r="E480" s="108"/>
      <c r="F480" s="5"/>
      <c r="G480" s="12"/>
      <c r="H480" s="12"/>
    </row>
    <row r="481" spans="1:8" ht="17.399999999999999" x14ac:dyDescent="0.3">
      <c r="A481" s="11"/>
      <c r="B481" s="11"/>
      <c r="C481" s="18"/>
      <c r="D481" s="5"/>
      <c r="E481" s="108"/>
      <c r="F481" s="5"/>
      <c r="G481" s="12"/>
      <c r="H481" s="12"/>
    </row>
    <row r="482" spans="1:8" ht="17.399999999999999" x14ac:dyDescent="0.3">
      <c r="A482" s="11"/>
      <c r="B482" s="11"/>
      <c r="C482" s="18"/>
      <c r="D482" s="5"/>
      <c r="E482" s="108"/>
      <c r="F482" s="5"/>
      <c r="G482" s="12"/>
      <c r="H482" s="12"/>
    </row>
    <row r="483" spans="1:8" ht="17.399999999999999" x14ac:dyDescent="0.3">
      <c r="A483" s="11"/>
      <c r="B483" s="11"/>
      <c r="C483" s="18"/>
      <c r="D483" s="5"/>
      <c r="E483" s="108"/>
      <c r="F483" s="5"/>
      <c r="G483" s="12"/>
      <c r="H483" s="12"/>
    </row>
    <row r="484" spans="1:8" ht="17.399999999999999" x14ac:dyDescent="0.3">
      <c r="A484" s="11"/>
      <c r="B484" s="11"/>
      <c r="C484" s="18"/>
      <c r="D484" s="5"/>
      <c r="E484" s="108"/>
      <c r="F484" s="5"/>
      <c r="G484" s="12"/>
      <c r="H484" s="12"/>
    </row>
    <row r="485" spans="1:8" ht="17.399999999999999" x14ac:dyDescent="0.3">
      <c r="A485" s="11"/>
      <c r="B485" s="11"/>
      <c r="C485" s="18"/>
      <c r="D485" s="5"/>
      <c r="E485" s="108"/>
      <c r="F485" s="5"/>
      <c r="G485" s="12"/>
      <c r="H485" s="12"/>
    </row>
    <row r="486" spans="1:8" ht="17.399999999999999" x14ac:dyDescent="0.3">
      <c r="A486" s="11"/>
      <c r="B486" s="11"/>
      <c r="C486" s="18"/>
      <c r="D486" s="5"/>
      <c r="E486" s="108"/>
      <c r="F486" s="5"/>
      <c r="G486" s="12"/>
      <c r="H486" s="12"/>
    </row>
    <row r="487" spans="1:8" ht="17.399999999999999" x14ac:dyDescent="0.3">
      <c r="A487" s="11"/>
      <c r="B487" s="11"/>
      <c r="C487" s="18"/>
      <c r="D487" s="5"/>
      <c r="E487" s="108"/>
      <c r="F487" s="5"/>
      <c r="G487" s="12"/>
      <c r="H487" s="12"/>
    </row>
    <row r="488" spans="1:8" ht="17.399999999999999" x14ac:dyDescent="0.3">
      <c r="A488" s="11"/>
      <c r="B488" s="11"/>
      <c r="C488" s="18"/>
      <c r="D488" s="5"/>
      <c r="E488" s="108"/>
      <c r="F488" s="5"/>
      <c r="G488" s="12"/>
      <c r="H488" s="12"/>
    </row>
    <row r="489" spans="1:8" ht="17.399999999999999" x14ac:dyDescent="0.3">
      <c r="A489" s="11"/>
      <c r="B489" s="11"/>
      <c r="C489" s="18"/>
      <c r="D489" s="5"/>
      <c r="E489" s="108"/>
      <c r="F489" s="5"/>
      <c r="G489" s="12"/>
      <c r="H489" s="12"/>
    </row>
    <row r="490" spans="1:8" ht="17.399999999999999" x14ac:dyDescent="0.3">
      <c r="A490" s="11"/>
      <c r="B490" s="11"/>
      <c r="C490" s="18"/>
      <c r="D490" s="5"/>
      <c r="E490" s="108"/>
      <c r="F490" s="5"/>
      <c r="G490" s="12"/>
      <c r="H490" s="12"/>
    </row>
    <row r="491" spans="1:8" ht="17.399999999999999" x14ac:dyDescent="0.3">
      <c r="A491" s="11"/>
      <c r="B491" s="11"/>
      <c r="C491" s="18"/>
      <c r="D491" s="5"/>
      <c r="E491" s="108"/>
      <c r="F491" s="5"/>
      <c r="G491" s="12"/>
      <c r="H491" s="12"/>
    </row>
    <row r="492" spans="1:8" ht="17.399999999999999" x14ac:dyDescent="0.3">
      <c r="A492" s="11"/>
      <c r="B492" s="11"/>
      <c r="C492" s="18"/>
      <c r="D492" s="5"/>
      <c r="E492" s="108"/>
      <c r="F492" s="5"/>
      <c r="G492" s="12"/>
      <c r="H492" s="12"/>
    </row>
    <row r="493" spans="1:8" ht="17.399999999999999" x14ac:dyDescent="0.3">
      <c r="A493" s="11"/>
      <c r="B493" s="11"/>
      <c r="C493" s="18"/>
      <c r="D493" s="5"/>
      <c r="E493" s="108"/>
      <c r="F493" s="5"/>
      <c r="G493" s="12"/>
      <c r="H493" s="12"/>
    </row>
    <row r="494" spans="1:8" ht="17.399999999999999" x14ac:dyDescent="0.3">
      <c r="A494" s="11"/>
      <c r="B494" s="11"/>
      <c r="C494" s="18"/>
      <c r="D494" s="5"/>
      <c r="E494" s="108"/>
      <c r="F494" s="5"/>
      <c r="G494" s="12"/>
      <c r="H494" s="12"/>
    </row>
    <row r="495" spans="1:8" ht="17.399999999999999" x14ac:dyDescent="0.3">
      <c r="A495" s="11"/>
      <c r="B495" s="11"/>
      <c r="C495" s="18"/>
      <c r="D495" s="5"/>
      <c r="E495" s="108"/>
      <c r="F495" s="5"/>
      <c r="G495" s="12"/>
      <c r="H495" s="12"/>
    </row>
    <row r="496" spans="1:8" ht="17.399999999999999" x14ac:dyDescent="0.3">
      <c r="A496" s="11"/>
      <c r="B496" s="11"/>
      <c r="C496" s="18"/>
      <c r="D496" s="5"/>
      <c r="E496" s="108"/>
      <c r="F496" s="5"/>
      <c r="G496" s="12"/>
      <c r="H496" s="12"/>
    </row>
    <row r="497" spans="1:8" ht="17.399999999999999" x14ac:dyDescent="0.3">
      <c r="A497" s="11"/>
      <c r="B497" s="11"/>
      <c r="C497" s="18"/>
      <c r="D497" s="5"/>
      <c r="E497" s="108"/>
      <c r="F497" s="5"/>
      <c r="G497" s="12"/>
      <c r="H497" s="12"/>
    </row>
    <row r="498" spans="1:8" ht="17.399999999999999" x14ac:dyDescent="0.3">
      <c r="A498" s="11"/>
      <c r="B498" s="11"/>
      <c r="C498" s="18"/>
      <c r="D498" s="5"/>
      <c r="E498" s="108"/>
      <c r="F498" s="5"/>
      <c r="G498" s="12"/>
      <c r="H498" s="12"/>
    </row>
    <row r="499" spans="1:8" ht="17.399999999999999" x14ac:dyDescent="0.3">
      <c r="A499" s="11"/>
      <c r="B499" s="11"/>
      <c r="C499" s="18"/>
      <c r="D499" s="5"/>
      <c r="E499" s="108"/>
      <c r="F499" s="5"/>
      <c r="G499" s="12"/>
      <c r="H499" s="12"/>
    </row>
    <row r="500" spans="1:8" ht="17.399999999999999" x14ac:dyDescent="0.3">
      <c r="A500" s="11"/>
      <c r="B500" s="11"/>
      <c r="C500" s="18"/>
      <c r="D500" s="5"/>
      <c r="E500" s="108"/>
      <c r="F500" s="5"/>
      <c r="G500" s="12"/>
      <c r="H500" s="12"/>
    </row>
    <row r="501" spans="1:8" ht="17.399999999999999" x14ac:dyDescent="0.3">
      <c r="A501" s="11"/>
      <c r="B501" s="11"/>
      <c r="C501" s="18"/>
      <c r="D501" s="5"/>
      <c r="E501" s="108"/>
      <c r="F501" s="5"/>
      <c r="G501" s="12"/>
      <c r="H501" s="12"/>
    </row>
    <row r="502" spans="1:8" ht="17.399999999999999" x14ac:dyDescent="0.3">
      <c r="A502" s="11"/>
      <c r="B502" s="11"/>
      <c r="C502" s="18"/>
      <c r="D502" s="5"/>
      <c r="E502" s="108"/>
      <c r="F502" s="5"/>
      <c r="G502" s="12"/>
      <c r="H502" s="12"/>
    </row>
    <row r="503" spans="1:8" ht="17.399999999999999" x14ac:dyDescent="0.3">
      <c r="A503" s="11"/>
      <c r="B503" s="11"/>
      <c r="C503" s="18"/>
      <c r="D503" s="5"/>
      <c r="E503" s="108"/>
      <c r="F503" s="5"/>
      <c r="G503" s="12"/>
      <c r="H503" s="12"/>
    </row>
    <row r="504" spans="1:8" ht="17.399999999999999" x14ac:dyDescent="0.3">
      <c r="A504" s="11"/>
      <c r="B504" s="11"/>
      <c r="C504" s="18"/>
      <c r="D504" s="5"/>
      <c r="E504" s="108"/>
      <c r="F504" s="5"/>
      <c r="G504" s="12"/>
      <c r="H504" s="12"/>
    </row>
    <row r="505" spans="1:8" ht="17.399999999999999" x14ac:dyDescent="0.3">
      <c r="A505" s="11"/>
      <c r="B505" s="11"/>
      <c r="C505" s="18"/>
      <c r="D505" s="5"/>
      <c r="E505" s="108"/>
      <c r="F505" s="5"/>
      <c r="G505" s="12"/>
      <c r="H505" s="12"/>
    </row>
    <row r="506" spans="1:8" ht="17.399999999999999" x14ac:dyDescent="0.3">
      <c r="A506" s="11"/>
      <c r="B506" s="11"/>
      <c r="C506" s="18"/>
      <c r="D506" s="5"/>
      <c r="E506" s="108"/>
      <c r="F506" s="5"/>
      <c r="G506" s="12"/>
      <c r="H506" s="12"/>
    </row>
    <row r="507" spans="1:8" ht="17.399999999999999" x14ac:dyDescent="0.3">
      <c r="A507" s="11"/>
      <c r="B507" s="11"/>
      <c r="C507" s="18"/>
      <c r="D507" s="5"/>
      <c r="E507" s="108"/>
      <c r="F507" s="5"/>
      <c r="G507" s="12"/>
      <c r="H507" s="12"/>
    </row>
    <row r="508" spans="1:8" ht="17.399999999999999" x14ac:dyDescent="0.3">
      <c r="A508" s="11"/>
      <c r="B508" s="11"/>
      <c r="C508" s="18"/>
      <c r="D508" s="5"/>
      <c r="E508" s="108"/>
      <c r="F508" s="5"/>
      <c r="G508" s="12"/>
      <c r="H508" s="12"/>
    </row>
    <row r="509" spans="1:8" ht="17.399999999999999" x14ac:dyDescent="0.3">
      <c r="A509" s="11"/>
      <c r="B509" s="11"/>
      <c r="C509" s="18"/>
      <c r="D509" s="5"/>
      <c r="E509" s="108"/>
      <c r="F509" s="5"/>
      <c r="G509" s="12"/>
      <c r="H509" s="12"/>
    </row>
    <row r="510" spans="1:8" ht="17.399999999999999" x14ac:dyDescent="0.3">
      <c r="A510" s="11"/>
      <c r="B510" s="11"/>
      <c r="C510" s="18"/>
      <c r="D510" s="5"/>
      <c r="E510" s="108"/>
      <c r="F510" s="5"/>
      <c r="G510" s="12"/>
      <c r="H510" s="12"/>
    </row>
    <row r="511" spans="1:8" ht="17.399999999999999" x14ac:dyDescent="0.3">
      <c r="A511" s="11"/>
      <c r="B511" s="11"/>
      <c r="C511" s="18"/>
      <c r="D511" s="5"/>
      <c r="E511" s="108"/>
      <c r="F511" s="5"/>
      <c r="G511" s="12"/>
      <c r="H511" s="12"/>
    </row>
    <row r="512" spans="1:8" ht="17.399999999999999" x14ac:dyDescent="0.3">
      <c r="A512" s="11"/>
      <c r="B512" s="11"/>
      <c r="C512" s="18"/>
      <c r="D512" s="5"/>
      <c r="E512" s="108"/>
      <c r="F512" s="5"/>
      <c r="G512" s="12"/>
      <c r="H512" s="12"/>
    </row>
    <row r="513" spans="1:8" ht="17.399999999999999" x14ac:dyDescent="0.3">
      <c r="A513" s="11"/>
      <c r="B513" s="11"/>
      <c r="C513" s="18"/>
      <c r="D513" s="5"/>
      <c r="E513" s="108"/>
      <c r="F513" s="5"/>
      <c r="G513" s="12"/>
      <c r="H513" s="12"/>
    </row>
    <row r="514" spans="1:8" ht="17.399999999999999" x14ac:dyDescent="0.3">
      <c r="A514" s="11"/>
      <c r="B514" s="11"/>
      <c r="C514" s="18"/>
      <c r="D514" s="5"/>
      <c r="E514" s="108"/>
      <c r="F514" s="5"/>
      <c r="G514" s="12"/>
      <c r="H514" s="12"/>
    </row>
    <row r="515" spans="1:8" ht="17.399999999999999" x14ac:dyDescent="0.3">
      <c r="A515" s="11"/>
      <c r="B515" s="11"/>
      <c r="C515" s="18"/>
      <c r="D515" s="5"/>
      <c r="E515" s="108"/>
      <c r="F515" s="5"/>
      <c r="G515" s="12"/>
      <c r="H515" s="12"/>
    </row>
    <row r="516" spans="1:8" ht="17.399999999999999" x14ac:dyDescent="0.3">
      <c r="A516" s="11"/>
      <c r="B516" s="11"/>
      <c r="C516" s="18"/>
      <c r="D516" s="5"/>
      <c r="E516" s="108"/>
      <c r="F516" s="5"/>
      <c r="G516" s="12"/>
      <c r="H516" s="12"/>
    </row>
    <row r="517" spans="1:8" ht="17.399999999999999" x14ac:dyDescent="0.3">
      <c r="A517" s="11"/>
      <c r="B517" s="11"/>
      <c r="C517" s="18"/>
      <c r="D517" s="5"/>
      <c r="E517" s="108"/>
      <c r="F517" s="5"/>
      <c r="G517" s="12"/>
      <c r="H517" s="12"/>
    </row>
    <row r="518" spans="1:8" ht="17.399999999999999" x14ac:dyDescent="0.3">
      <c r="A518" s="11"/>
      <c r="B518" s="11"/>
      <c r="C518" s="18"/>
      <c r="D518" s="5"/>
      <c r="E518" s="108"/>
      <c r="F518" s="5"/>
      <c r="G518" s="12"/>
      <c r="H518" s="12"/>
    </row>
    <row r="519" spans="1:8" ht="17.399999999999999" x14ac:dyDescent="0.3">
      <c r="A519" s="11"/>
      <c r="B519" s="11"/>
      <c r="C519" s="18"/>
      <c r="D519" s="5"/>
      <c r="E519" s="108"/>
      <c r="F519" s="5"/>
      <c r="G519" s="12"/>
      <c r="H519" s="12"/>
    </row>
    <row r="520" spans="1:8" ht="17.399999999999999" x14ac:dyDescent="0.3">
      <c r="A520" s="11"/>
      <c r="B520" s="11"/>
      <c r="C520" s="18"/>
      <c r="D520" s="5"/>
      <c r="E520" s="108"/>
      <c r="F520" s="5"/>
      <c r="G520" s="12"/>
      <c r="H520" s="12"/>
    </row>
    <row r="521" spans="1:8" ht="17.399999999999999" x14ac:dyDescent="0.3">
      <c r="A521" s="11"/>
      <c r="B521" s="11"/>
      <c r="C521" s="18"/>
      <c r="D521" s="5"/>
      <c r="E521" s="108"/>
      <c r="F521" s="5"/>
      <c r="G521" s="12"/>
      <c r="H521" s="12"/>
    </row>
    <row r="522" spans="1:8" ht="17.399999999999999" x14ac:dyDescent="0.3">
      <c r="A522" s="11"/>
      <c r="B522" s="11"/>
      <c r="C522" s="18"/>
      <c r="D522" s="5"/>
      <c r="E522" s="108"/>
      <c r="F522" s="5"/>
      <c r="G522" s="12"/>
      <c r="H522" s="12"/>
    </row>
    <row r="523" spans="1:8" ht="17.399999999999999" x14ac:dyDescent="0.3">
      <c r="A523" s="11"/>
      <c r="B523" s="11"/>
      <c r="C523" s="18"/>
      <c r="D523" s="5"/>
      <c r="E523" s="108"/>
      <c r="F523" s="5"/>
      <c r="G523" s="12"/>
      <c r="H523" s="12"/>
    </row>
    <row r="524" spans="1:8" ht="17.399999999999999" x14ac:dyDescent="0.3">
      <c r="A524" s="11"/>
      <c r="B524" s="11"/>
      <c r="C524" s="18"/>
      <c r="D524" s="5"/>
      <c r="E524" s="108"/>
      <c r="F524" s="5"/>
      <c r="G524" s="12"/>
      <c r="H524" s="12"/>
    </row>
    <row r="525" spans="1:8" ht="17.399999999999999" x14ac:dyDescent="0.3">
      <c r="A525" s="11"/>
      <c r="B525" s="11"/>
      <c r="C525" s="18"/>
      <c r="D525" s="5"/>
      <c r="E525" s="108"/>
      <c r="F525" s="5"/>
      <c r="G525" s="12"/>
      <c r="H525" s="12"/>
    </row>
    <row r="526" spans="1:8" ht="17.399999999999999" x14ac:dyDescent="0.3">
      <c r="A526" s="11"/>
      <c r="B526" s="11"/>
      <c r="C526" s="18"/>
      <c r="D526" s="5"/>
      <c r="E526" s="108"/>
      <c r="F526" s="5"/>
      <c r="G526" s="12"/>
      <c r="H526" s="12"/>
    </row>
    <row r="527" spans="1:8" ht="17.399999999999999" x14ac:dyDescent="0.3">
      <c r="A527" s="11"/>
      <c r="B527" s="11"/>
      <c r="C527" s="18"/>
      <c r="D527" s="5"/>
      <c r="E527" s="108"/>
      <c r="F527" s="5"/>
      <c r="G527" s="12"/>
      <c r="H527" s="12"/>
    </row>
    <row r="528" spans="1:8" ht="17.399999999999999" x14ac:dyDescent="0.3">
      <c r="A528" s="11"/>
      <c r="B528" s="11"/>
      <c r="C528" s="18"/>
      <c r="D528" s="5"/>
      <c r="E528" s="108"/>
      <c r="F528" s="5"/>
      <c r="G528" s="12"/>
      <c r="H528" s="12"/>
    </row>
    <row r="529" spans="1:8" ht="17.399999999999999" x14ac:dyDescent="0.3">
      <c r="A529" s="11"/>
      <c r="B529" s="11"/>
      <c r="C529" s="18"/>
      <c r="D529" s="5"/>
      <c r="E529" s="108"/>
      <c r="F529" s="5"/>
      <c r="G529" s="12"/>
      <c r="H529" s="12"/>
    </row>
    <row r="530" spans="1:8" ht="17.399999999999999" x14ac:dyDescent="0.3">
      <c r="A530" s="11"/>
      <c r="B530" s="11"/>
      <c r="C530" s="18"/>
      <c r="D530" s="5"/>
      <c r="E530" s="108"/>
      <c r="F530" s="5"/>
      <c r="G530" s="12"/>
      <c r="H530" s="12"/>
    </row>
    <row r="531" spans="1:8" ht="17.399999999999999" x14ac:dyDescent="0.3">
      <c r="A531" s="11"/>
      <c r="B531" s="11"/>
      <c r="C531" s="18"/>
      <c r="D531" s="5"/>
      <c r="E531" s="108"/>
      <c r="F531" s="5"/>
      <c r="G531" s="12"/>
      <c r="H531" s="12"/>
    </row>
    <row r="532" spans="1:8" ht="17.399999999999999" x14ac:dyDescent="0.3">
      <c r="A532" s="11"/>
      <c r="B532" s="11"/>
      <c r="C532" s="18"/>
      <c r="D532" s="5"/>
      <c r="E532" s="108"/>
      <c r="F532" s="5"/>
      <c r="G532" s="12"/>
      <c r="H532" s="12"/>
    </row>
    <row r="533" spans="1:8" ht="17.399999999999999" x14ac:dyDescent="0.3">
      <c r="A533" s="11"/>
      <c r="B533" s="11"/>
      <c r="C533" s="18"/>
      <c r="D533" s="5"/>
      <c r="E533" s="108"/>
      <c r="F533" s="5"/>
      <c r="G533" s="12"/>
      <c r="H533" s="12"/>
    </row>
    <row r="534" spans="1:8" ht="17.399999999999999" x14ac:dyDescent="0.3">
      <c r="A534" s="11"/>
      <c r="B534" s="11"/>
      <c r="C534" s="18"/>
      <c r="D534" s="5"/>
      <c r="E534" s="108"/>
      <c r="F534" s="5"/>
      <c r="G534" s="12"/>
      <c r="H534" s="12"/>
    </row>
    <row r="535" spans="1:8" ht="17.399999999999999" x14ac:dyDescent="0.3">
      <c r="A535" s="11"/>
      <c r="B535" s="11"/>
      <c r="C535" s="18"/>
      <c r="D535" s="5"/>
      <c r="E535" s="108"/>
      <c r="F535" s="5"/>
      <c r="G535" s="12"/>
      <c r="H535" s="12"/>
    </row>
    <row r="536" spans="1:8" ht="17.399999999999999" x14ac:dyDescent="0.3">
      <c r="A536" s="11"/>
      <c r="B536" s="11"/>
      <c r="C536" s="18"/>
      <c r="D536" s="5"/>
      <c r="E536" s="108"/>
      <c r="F536" s="5"/>
      <c r="G536" s="12"/>
      <c r="H536" s="12"/>
    </row>
    <row r="537" spans="1:8" ht="17.399999999999999" x14ac:dyDescent="0.3">
      <c r="A537" s="11"/>
      <c r="B537" s="11"/>
      <c r="C537" s="18"/>
      <c r="D537" s="5"/>
      <c r="E537" s="108"/>
      <c r="F537" s="5"/>
      <c r="G537" s="12"/>
      <c r="H537" s="12"/>
    </row>
    <row r="538" spans="1:8" ht="17.399999999999999" x14ac:dyDescent="0.3">
      <c r="A538" s="11"/>
      <c r="B538" s="11"/>
      <c r="C538" s="18"/>
      <c r="D538" s="5"/>
      <c r="E538" s="108"/>
      <c r="F538" s="5"/>
      <c r="G538" s="12"/>
      <c r="H538" s="12"/>
    </row>
    <row r="539" spans="1:8" ht="17.399999999999999" x14ac:dyDescent="0.3">
      <c r="A539" s="11"/>
      <c r="B539" s="11"/>
      <c r="C539" s="18"/>
      <c r="D539" s="5"/>
      <c r="E539" s="108"/>
      <c r="F539" s="5"/>
      <c r="G539" s="12"/>
      <c r="H539" s="12"/>
    </row>
    <row r="540" spans="1:8" ht="17.399999999999999" x14ac:dyDescent="0.3">
      <c r="A540" s="11"/>
      <c r="B540" s="11"/>
      <c r="C540" s="18"/>
      <c r="D540" s="5"/>
      <c r="E540" s="108"/>
      <c r="F540" s="5"/>
      <c r="G540" s="12"/>
      <c r="H540" s="12"/>
    </row>
    <row r="541" spans="1:8" ht="17.399999999999999" x14ac:dyDescent="0.3">
      <c r="A541" s="11"/>
      <c r="B541" s="11"/>
      <c r="C541" s="18"/>
      <c r="D541" s="5"/>
      <c r="E541" s="108"/>
      <c r="F541" s="5"/>
      <c r="G541" s="12"/>
      <c r="H541" s="12"/>
    </row>
    <row r="542" spans="1:8" ht="17.399999999999999" x14ac:dyDescent="0.3">
      <c r="A542" s="11"/>
      <c r="B542" s="11"/>
      <c r="C542" s="18"/>
      <c r="D542" s="5"/>
      <c r="E542" s="108"/>
      <c r="F542" s="5"/>
      <c r="G542" s="12"/>
      <c r="H542" s="12"/>
    </row>
    <row r="543" spans="1:8" ht="17.399999999999999" x14ac:dyDescent="0.3">
      <c r="A543" s="11"/>
      <c r="B543" s="11"/>
      <c r="C543" s="18"/>
      <c r="D543" s="5"/>
      <c r="E543" s="108"/>
      <c r="F543" s="5"/>
      <c r="G543" s="12"/>
      <c r="H543" s="12"/>
    </row>
    <row r="544" spans="1:8" ht="17.399999999999999" x14ac:dyDescent="0.3">
      <c r="A544" s="11"/>
      <c r="B544" s="11"/>
      <c r="C544" s="18"/>
      <c r="D544" s="5"/>
      <c r="E544" s="108"/>
      <c r="F544" s="5"/>
      <c r="G544" s="12"/>
      <c r="H544" s="12"/>
    </row>
    <row r="545" spans="1:8" ht="17.399999999999999" x14ac:dyDescent="0.3">
      <c r="A545" s="11"/>
      <c r="B545" s="11"/>
      <c r="C545" s="18"/>
      <c r="D545" s="5"/>
      <c r="E545" s="108"/>
      <c r="F545" s="5"/>
      <c r="G545" s="12"/>
      <c r="H545" s="12"/>
    </row>
    <row r="546" spans="1:8" ht="17.399999999999999" x14ac:dyDescent="0.3">
      <c r="A546" s="11"/>
      <c r="B546" s="11"/>
      <c r="C546" s="18"/>
      <c r="D546" s="5"/>
      <c r="E546" s="108"/>
      <c r="F546" s="5"/>
      <c r="G546" s="12"/>
      <c r="H546" s="12"/>
    </row>
    <row r="547" spans="1:8" ht="17.399999999999999" x14ac:dyDescent="0.3">
      <c r="A547" s="11"/>
      <c r="B547" s="11"/>
      <c r="C547" s="18"/>
      <c r="D547" s="5"/>
      <c r="E547" s="108"/>
      <c r="F547" s="5"/>
      <c r="G547" s="12"/>
      <c r="H547" s="12"/>
    </row>
  </sheetData>
  <sheetProtection algorithmName="SHA-512" hashValue="KWEwbQVubn8iY3WobzdIxl5N0P8pxQ9vPev2CY79360JiBBm3Ks/yfK2MWYmbmug9AM+Ayr1Z8IwOJz77WlmqA==" saltValue="nFop57mBqKoiYYat5HOPzQ==" spinCount="100000" sheet="1" formatCells="0" formatColumns="0" formatRows="0" insertColumns="0" insertRows="0" sort="0" autoFilter="0"/>
  <autoFilter ref="A5:F355" xr:uid="{72851613-4FC4-4108-880A-188421194534}">
    <filterColumn colId="2" showButton="0"/>
    <filterColumn colId="4" showButton="0"/>
  </autoFilter>
  <mergeCells count="9">
    <mergeCell ref="H5:H6"/>
    <mergeCell ref="A2:H2"/>
    <mergeCell ref="F3:H3"/>
    <mergeCell ref="G5:G6"/>
    <mergeCell ref="A5:A6"/>
    <mergeCell ref="B5:B6"/>
    <mergeCell ref="C5:D6"/>
    <mergeCell ref="E5:F6"/>
    <mergeCell ref="G4:H4"/>
  </mergeCells>
  <phoneticPr fontId="9" type="noConversion"/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FE9C2-5949-45C0-A2D7-A836078406F2}">
  <sheetPr codeName="List13">
    <pageSetUpPr autoPageBreaks="0" fitToPage="1"/>
  </sheetPr>
  <dimension ref="A1:J1302"/>
  <sheetViews>
    <sheetView showOutlineSymbols="0" zoomScale="85" zoomScaleNormal="85" workbookViewId="0">
      <selection activeCell="B1072" sqref="B1072"/>
    </sheetView>
  </sheetViews>
  <sheetFormatPr defaultRowHeight="15" customHeight="1" x14ac:dyDescent="0.3"/>
  <cols>
    <col min="1" max="1" width="14.88671875" style="95" customWidth="1"/>
    <col min="2" max="2" width="18" customWidth="1"/>
    <col min="3" max="3" width="37" customWidth="1"/>
    <col min="4" max="4" width="32.44140625" customWidth="1"/>
    <col min="5" max="5" width="12.109375" customWidth="1"/>
    <col min="6" max="6" width="8.88671875" style="105"/>
    <col min="7" max="8" width="13.33203125" bestFit="1" customWidth="1"/>
    <col min="9" max="9" width="16" bestFit="1" customWidth="1"/>
    <col min="10" max="10" width="14.109375" bestFit="1" customWidth="1"/>
  </cols>
  <sheetData>
    <row r="1" spans="1:10" thickTop="1" x14ac:dyDescent="0.3">
      <c r="A1" s="90" t="s">
        <v>2554</v>
      </c>
      <c r="B1" s="91" t="s">
        <v>0</v>
      </c>
      <c r="C1" s="91" t="s">
        <v>1</v>
      </c>
      <c r="D1" s="91" t="s">
        <v>2548</v>
      </c>
      <c r="E1" s="91" t="s">
        <v>2547</v>
      </c>
      <c r="F1" s="104" t="s">
        <v>2</v>
      </c>
      <c r="G1" s="91" t="s">
        <v>2546</v>
      </c>
      <c r="H1" s="91" t="s">
        <v>2545</v>
      </c>
      <c r="I1" s="91" t="s">
        <v>2544</v>
      </c>
      <c r="J1" s="92" t="s">
        <v>2543</v>
      </c>
    </row>
    <row r="2" spans="1:10" ht="14.4" x14ac:dyDescent="0.3">
      <c r="A2" s="93" t="str">
        <f>_xlfn.CONCAT(B2,F2)</f>
        <v>K18/B/131</v>
      </c>
      <c r="B2" s="84" t="s">
        <v>12</v>
      </c>
      <c r="C2" s="84" t="s">
        <v>13</v>
      </c>
      <c r="D2" s="85">
        <v>1</v>
      </c>
      <c r="E2" s="84" t="s">
        <v>5</v>
      </c>
      <c r="F2" s="85">
        <v>1</v>
      </c>
      <c r="G2" s="86">
        <v>35</v>
      </c>
      <c r="H2" s="84"/>
      <c r="I2" s="84"/>
      <c r="J2" s="94"/>
    </row>
    <row r="3" spans="1:10" ht="14.4" x14ac:dyDescent="0.3">
      <c r="A3" s="93" t="str">
        <f t="shared" ref="A3:A65" si="0">_xlfn.CONCAT(B3,F3)</f>
        <v>K18/B/011</v>
      </c>
      <c r="B3" s="84" t="s">
        <v>3</v>
      </c>
      <c r="C3" s="84" t="s">
        <v>4</v>
      </c>
      <c r="D3" s="85">
        <v>1</v>
      </c>
      <c r="E3" s="84" t="s">
        <v>5</v>
      </c>
      <c r="F3" s="85">
        <v>1</v>
      </c>
      <c r="G3" s="86">
        <v>35</v>
      </c>
      <c r="H3" s="84"/>
      <c r="I3" s="84"/>
      <c r="J3" s="94"/>
    </row>
    <row r="4" spans="1:10" ht="14.4" x14ac:dyDescent="0.3">
      <c r="A4" s="93" t="str">
        <f t="shared" si="0"/>
        <v>K18/B/021</v>
      </c>
      <c r="B4" s="84" t="s">
        <v>8</v>
      </c>
      <c r="C4" s="84" t="s">
        <v>9</v>
      </c>
      <c r="D4" s="85">
        <v>1</v>
      </c>
      <c r="E4" s="84" t="s">
        <v>5</v>
      </c>
      <c r="F4" s="85">
        <v>1</v>
      </c>
      <c r="G4" s="86">
        <v>35</v>
      </c>
      <c r="H4" s="84"/>
      <c r="I4" s="84"/>
      <c r="J4" s="94"/>
    </row>
    <row r="5" spans="1:10" ht="14.4" x14ac:dyDescent="0.3">
      <c r="A5" s="93" t="str">
        <f t="shared" si="0"/>
        <v>K18/B/031</v>
      </c>
      <c r="B5" s="84" t="s">
        <v>10</v>
      </c>
      <c r="C5" s="84" t="s">
        <v>11</v>
      </c>
      <c r="D5" s="85">
        <v>1</v>
      </c>
      <c r="E5" s="84" t="s">
        <v>5</v>
      </c>
      <c r="F5" s="85">
        <v>1</v>
      </c>
      <c r="G5" s="86">
        <v>35</v>
      </c>
      <c r="H5" s="84"/>
      <c r="I5" s="84"/>
      <c r="J5" s="94"/>
    </row>
    <row r="6" spans="1:10" ht="14.4" x14ac:dyDescent="0.3">
      <c r="A6" s="93" t="str">
        <f t="shared" si="0"/>
        <v>K18/B/071</v>
      </c>
      <c r="B6" s="84" t="s">
        <v>2561</v>
      </c>
      <c r="C6" s="84" t="s">
        <v>2562</v>
      </c>
      <c r="D6" s="85">
        <v>1</v>
      </c>
      <c r="E6" s="84" t="s">
        <v>5</v>
      </c>
      <c r="F6" s="85">
        <v>1</v>
      </c>
      <c r="G6" s="86">
        <v>35</v>
      </c>
      <c r="H6" s="84"/>
      <c r="I6" s="84"/>
      <c r="J6" s="94"/>
    </row>
    <row r="7" spans="1:10" ht="14.4" x14ac:dyDescent="0.3">
      <c r="A7" s="93" t="str">
        <f t="shared" si="0"/>
        <v>K18/B/06100</v>
      </c>
      <c r="B7" s="84" t="s">
        <v>16</v>
      </c>
      <c r="C7" s="84" t="s">
        <v>17</v>
      </c>
      <c r="D7" s="85">
        <v>100</v>
      </c>
      <c r="E7" s="84" t="s">
        <v>5</v>
      </c>
      <c r="F7" s="85">
        <v>100</v>
      </c>
      <c r="G7" s="86">
        <v>35</v>
      </c>
      <c r="H7" s="84"/>
      <c r="I7" s="84"/>
      <c r="J7" s="94"/>
    </row>
    <row r="8" spans="1:10" ht="14.4" x14ac:dyDescent="0.3">
      <c r="A8" s="93" t="str">
        <f t="shared" si="0"/>
        <v>K18/B/05100</v>
      </c>
      <c r="B8" s="84" t="s">
        <v>14</v>
      </c>
      <c r="C8" s="84" t="s">
        <v>15</v>
      </c>
      <c r="D8" s="85">
        <v>100</v>
      </c>
      <c r="E8" s="84" t="s">
        <v>5</v>
      </c>
      <c r="F8" s="85">
        <v>100</v>
      </c>
      <c r="G8" s="86">
        <v>35</v>
      </c>
      <c r="H8" s="84"/>
      <c r="I8" s="84"/>
      <c r="J8" s="94"/>
    </row>
    <row r="9" spans="1:10" ht="14.4" x14ac:dyDescent="0.3">
      <c r="A9" s="93" t="str">
        <f t="shared" si="0"/>
        <v>K18/B/08100</v>
      </c>
      <c r="B9" s="84" t="s">
        <v>18</v>
      </c>
      <c r="C9" s="84" t="s">
        <v>19</v>
      </c>
      <c r="D9" s="85">
        <v>100</v>
      </c>
      <c r="E9" s="84" t="s">
        <v>5</v>
      </c>
      <c r="F9" s="85">
        <v>100</v>
      </c>
      <c r="G9" s="86">
        <v>35</v>
      </c>
      <c r="H9" s="84"/>
      <c r="I9" s="84"/>
      <c r="J9" s="94"/>
    </row>
    <row r="10" spans="1:10" ht="14.4" x14ac:dyDescent="0.3">
      <c r="A10" s="93" t="str">
        <f t="shared" si="0"/>
        <v>K18/B/14100</v>
      </c>
      <c r="B10" s="84" t="s">
        <v>20</v>
      </c>
      <c r="C10" s="84" t="s">
        <v>21</v>
      </c>
      <c r="D10" s="85">
        <v>100</v>
      </c>
      <c r="E10" s="84" t="s">
        <v>5</v>
      </c>
      <c r="F10" s="85">
        <v>100</v>
      </c>
      <c r="G10" s="86">
        <v>35</v>
      </c>
      <c r="H10" s="84"/>
      <c r="I10" s="84"/>
      <c r="J10" s="94"/>
    </row>
    <row r="11" spans="1:10" ht="14.4" x14ac:dyDescent="0.3">
      <c r="A11" s="93" t="str">
        <f t="shared" si="0"/>
        <v>K18/B/15100</v>
      </c>
      <c r="B11" s="84" t="s">
        <v>22</v>
      </c>
      <c r="C11" s="84" t="s">
        <v>23</v>
      </c>
      <c r="D11" s="85">
        <v>100</v>
      </c>
      <c r="E11" s="84" t="s">
        <v>5</v>
      </c>
      <c r="F11" s="85">
        <v>100</v>
      </c>
      <c r="G11" s="86">
        <v>35</v>
      </c>
      <c r="H11" s="84"/>
      <c r="I11" s="84"/>
      <c r="J11" s="94"/>
    </row>
    <row r="12" spans="1:10" ht="14.4" x14ac:dyDescent="0.3">
      <c r="A12" s="93" t="str">
        <f t="shared" si="0"/>
        <v>K38/011</v>
      </c>
      <c r="B12" s="84" t="s">
        <v>26</v>
      </c>
      <c r="C12" s="84" t="s">
        <v>27</v>
      </c>
      <c r="D12" s="85">
        <v>1</v>
      </c>
      <c r="E12" s="84" t="s">
        <v>5</v>
      </c>
      <c r="F12" s="85">
        <v>1</v>
      </c>
      <c r="G12" s="86">
        <v>103</v>
      </c>
      <c r="H12" s="84"/>
      <c r="I12" s="84"/>
      <c r="J12" s="94"/>
    </row>
    <row r="13" spans="1:10" ht="14.4" x14ac:dyDescent="0.3">
      <c r="A13" s="93" t="str">
        <f t="shared" si="0"/>
        <v>K36/021</v>
      </c>
      <c r="B13" s="84" t="s">
        <v>24</v>
      </c>
      <c r="C13" s="84" t="s">
        <v>25</v>
      </c>
      <c r="D13" s="85">
        <v>1</v>
      </c>
      <c r="E13" s="84" t="s">
        <v>5</v>
      </c>
      <c r="F13" s="85">
        <v>1</v>
      </c>
      <c r="G13" s="86">
        <v>103</v>
      </c>
      <c r="H13" s="84"/>
      <c r="I13" s="84"/>
      <c r="J13" s="94"/>
    </row>
    <row r="14" spans="1:10" ht="14.4" x14ac:dyDescent="0.3">
      <c r="A14" s="93" t="str">
        <f t="shared" si="0"/>
        <v>S18 P02561</v>
      </c>
      <c r="B14" s="84" t="s">
        <v>28</v>
      </c>
      <c r="C14" s="84" t="s">
        <v>29</v>
      </c>
      <c r="D14" s="85">
        <v>1</v>
      </c>
      <c r="E14" s="84" t="s">
        <v>5</v>
      </c>
      <c r="F14" s="85">
        <v>1</v>
      </c>
      <c r="G14" s="86">
        <v>60</v>
      </c>
      <c r="H14" s="84"/>
      <c r="I14" s="84"/>
      <c r="J14" s="94"/>
    </row>
    <row r="15" spans="1:10" ht="14.4" x14ac:dyDescent="0.3">
      <c r="A15" s="93" t="str">
        <f t="shared" si="0"/>
        <v>T1005/Nat3</v>
      </c>
      <c r="B15" s="84" t="s">
        <v>49</v>
      </c>
      <c r="C15" s="84" t="s">
        <v>50</v>
      </c>
      <c r="D15" s="85">
        <v>3</v>
      </c>
      <c r="E15" s="84" t="s">
        <v>5</v>
      </c>
      <c r="F15" s="85">
        <v>3</v>
      </c>
      <c r="G15" s="86">
        <v>67</v>
      </c>
      <c r="H15" s="84"/>
      <c r="I15" s="84"/>
      <c r="J15" s="94"/>
    </row>
    <row r="16" spans="1:10" ht="14.4" x14ac:dyDescent="0.3">
      <c r="A16" s="93" t="str">
        <f t="shared" si="0"/>
        <v>T1005/NatR0,1</v>
      </c>
      <c r="B16" s="84" t="s">
        <v>51</v>
      </c>
      <c r="C16" s="84" t="s">
        <v>52</v>
      </c>
      <c r="D16" s="85">
        <v>3</v>
      </c>
      <c r="E16" s="84" t="s">
        <v>5</v>
      </c>
      <c r="F16" s="85">
        <v>0.1</v>
      </c>
      <c r="G16" s="86">
        <v>74</v>
      </c>
      <c r="H16" s="84"/>
      <c r="I16" s="84"/>
      <c r="J16" s="94"/>
    </row>
    <row r="17" spans="1:10" ht="14.4" x14ac:dyDescent="0.3">
      <c r="A17" s="93" t="str">
        <f t="shared" si="0"/>
        <v>T1020/AlR0,1</v>
      </c>
      <c r="B17" s="84" t="s">
        <v>59</v>
      </c>
      <c r="C17" s="84" t="s">
        <v>60</v>
      </c>
      <c r="D17" s="85">
        <v>3</v>
      </c>
      <c r="E17" s="84" t="s">
        <v>5</v>
      </c>
      <c r="F17" s="85">
        <v>0.1</v>
      </c>
      <c r="G17" s="86">
        <v>86</v>
      </c>
      <c r="H17" s="84"/>
      <c r="I17" s="84"/>
      <c r="J17" s="94"/>
    </row>
    <row r="18" spans="1:10" ht="14.4" x14ac:dyDescent="0.3">
      <c r="A18" s="93" t="str">
        <f t="shared" si="0"/>
        <v>T1020/Nat3</v>
      </c>
      <c r="B18" s="84" t="s">
        <v>61</v>
      </c>
      <c r="C18" s="84" t="s">
        <v>62</v>
      </c>
      <c r="D18" s="85">
        <v>3</v>
      </c>
      <c r="E18" s="84" t="s">
        <v>5</v>
      </c>
      <c r="F18" s="85">
        <v>3</v>
      </c>
      <c r="G18" s="86">
        <v>78</v>
      </c>
      <c r="H18" s="84"/>
      <c r="I18" s="84"/>
      <c r="J18" s="94"/>
    </row>
    <row r="19" spans="1:10" ht="14.4" x14ac:dyDescent="0.3">
      <c r="A19" s="93" t="str">
        <f t="shared" si="0"/>
        <v>T1020/Nat210</v>
      </c>
      <c r="B19" s="84" t="s">
        <v>61</v>
      </c>
      <c r="C19" s="84" t="s">
        <v>62</v>
      </c>
      <c r="D19" s="85">
        <v>3</v>
      </c>
      <c r="E19" s="84" t="s">
        <v>5</v>
      </c>
      <c r="F19" s="85">
        <v>210</v>
      </c>
      <c r="G19" s="86">
        <v>73</v>
      </c>
      <c r="H19" s="84"/>
      <c r="I19" s="84"/>
      <c r="J19" s="94"/>
    </row>
    <row r="20" spans="1:10" ht="14.4" x14ac:dyDescent="0.3">
      <c r="A20" s="93" t="str">
        <f t="shared" si="0"/>
        <v>T1020/Ne210</v>
      </c>
      <c r="B20" s="84" t="s">
        <v>63</v>
      </c>
      <c r="C20" s="84" t="s">
        <v>64</v>
      </c>
      <c r="D20" s="85">
        <v>3</v>
      </c>
      <c r="E20" s="84" t="s">
        <v>5</v>
      </c>
      <c r="F20" s="85">
        <v>210</v>
      </c>
      <c r="G20" s="86">
        <v>73</v>
      </c>
      <c r="H20" s="84"/>
      <c r="I20" s="84"/>
      <c r="J20" s="94"/>
    </row>
    <row r="21" spans="1:10" ht="14.4" x14ac:dyDescent="0.3">
      <c r="A21" s="93" t="str">
        <f t="shared" si="0"/>
        <v>T1020/Ne3</v>
      </c>
      <c r="B21" s="84" t="s">
        <v>63</v>
      </c>
      <c r="C21" s="84" t="s">
        <v>64</v>
      </c>
      <c r="D21" s="85">
        <v>3</v>
      </c>
      <c r="E21" s="84" t="s">
        <v>5</v>
      </c>
      <c r="F21" s="85">
        <v>3</v>
      </c>
      <c r="G21" s="86">
        <v>78</v>
      </c>
      <c r="H21" s="84"/>
      <c r="I21" s="84"/>
      <c r="J21" s="94"/>
    </row>
    <row r="22" spans="1:10" ht="14.4" x14ac:dyDescent="0.3">
      <c r="A22" s="93" t="str">
        <f t="shared" si="0"/>
        <v>T1005/B/Nat3</v>
      </c>
      <c r="B22" s="84" t="s">
        <v>47</v>
      </c>
      <c r="C22" s="84" t="s">
        <v>48</v>
      </c>
      <c r="D22" s="85">
        <v>3</v>
      </c>
      <c r="E22" s="84" t="s">
        <v>5</v>
      </c>
      <c r="F22" s="85">
        <v>3</v>
      </c>
      <c r="G22" s="86">
        <v>59</v>
      </c>
      <c r="H22" s="84"/>
      <c r="I22" s="84"/>
      <c r="J22" s="94"/>
    </row>
    <row r="23" spans="1:10" ht="14.4" x14ac:dyDescent="0.3">
      <c r="A23" s="93" t="str">
        <f t="shared" si="0"/>
        <v>T1020/Al3</v>
      </c>
      <c r="B23" s="84" t="s">
        <v>57</v>
      </c>
      <c r="C23" s="84" t="s">
        <v>58</v>
      </c>
      <c r="D23" s="85">
        <v>3</v>
      </c>
      <c r="E23" s="84" t="s">
        <v>5</v>
      </c>
      <c r="F23" s="85">
        <v>3</v>
      </c>
      <c r="G23" s="86">
        <v>78</v>
      </c>
      <c r="H23" s="84"/>
      <c r="I23" s="84"/>
      <c r="J23" s="94"/>
    </row>
    <row r="24" spans="1:10" ht="14.4" x14ac:dyDescent="0.3">
      <c r="A24" s="93" t="str">
        <f t="shared" si="0"/>
        <v>T1020/Al210</v>
      </c>
      <c r="B24" s="84" t="s">
        <v>57</v>
      </c>
      <c r="C24" s="84" t="s">
        <v>58</v>
      </c>
      <c r="D24" s="85">
        <v>3</v>
      </c>
      <c r="E24" s="84" t="s">
        <v>5</v>
      </c>
      <c r="F24" s="86">
        <v>210</v>
      </c>
      <c r="G24" s="86">
        <v>73</v>
      </c>
      <c r="H24" s="84"/>
      <c r="I24" s="84"/>
      <c r="J24" s="94"/>
    </row>
    <row r="25" spans="1:10" ht="14.4" x14ac:dyDescent="0.3">
      <c r="A25" s="93" t="str">
        <f t="shared" si="0"/>
        <v>T1005/Nat/100100</v>
      </c>
      <c r="B25" s="84" t="s">
        <v>2866</v>
      </c>
      <c r="C25" s="84" t="s">
        <v>2564</v>
      </c>
      <c r="D25" s="85">
        <v>100</v>
      </c>
      <c r="E25" s="84" t="s">
        <v>5</v>
      </c>
      <c r="F25" s="86">
        <v>100</v>
      </c>
      <c r="G25" s="86">
        <v>59</v>
      </c>
      <c r="H25" s="84"/>
      <c r="I25" s="84"/>
      <c r="J25" s="94"/>
    </row>
    <row r="26" spans="1:10" ht="14.4" x14ac:dyDescent="0.3">
      <c r="A26" s="93" t="str">
        <f t="shared" si="0"/>
        <v>T1005/B/NaR0,1</v>
      </c>
      <c r="B26" s="84" t="s">
        <v>45</v>
      </c>
      <c r="C26" s="84" t="s">
        <v>46</v>
      </c>
      <c r="D26" s="85">
        <v>3</v>
      </c>
      <c r="E26" s="84" t="s">
        <v>5</v>
      </c>
      <c r="F26" s="85">
        <v>0.1</v>
      </c>
      <c r="G26" s="86">
        <v>64</v>
      </c>
      <c r="H26" s="84"/>
      <c r="I26" s="84"/>
      <c r="J26" s="94"/>
    </row>
    <row r="27" spans="1:10" ht="14.4" x14ac:dyDescent="0.3">
      <c r="A27" s="93" t="str">
        <f t="shared" si="0"/>
        <v>T1020/NatR0,1</v>
      </c>
      <c r="B27" s="84" t="s">
        <v>2565</v>
      </c>
      <c r="C27" s="84" t="s">
        <v>2566</v>
      </c>
      <c r="D27" s="85">
        <v>0.1</v>
      </c>
      <c r="E27" s="84" t="s">
        <v>5</v>
      </c>
      <c r="F27" s="85">
        <v>0.1</v>
      </c>
      <c r="G27" s="86">
        <v>86</v>
      </c>
      <c r="H27" s="84"/>
      <c r="I27" s="84"/>
      <c r="J27" s="94"/>
    </row>
    <row r="28" spans="1:10" ht="14.4" x14ac:dyDescent="0.3">
      <c r="A28" s="93" t="str">
        <f t="shared" si="0"/>
        <v>T1020/NeR0,1</v>
      </c>
      <c r="B28" s="84" t="s">
        <v>2567</v>
      </c>
      <c r="C28" s="84" t="s">
        <v>2568</v>
      </c>
      <c r="D28" s="85">
        <v>0.1</v>
      </c>
      <c r="E28" s="84" t="s">
        <v>5</v>
      </c>
      <c r="F28" s="85">
        <v>0.1</v>
      </c>
      <c r="G28" s="86">
        <v>86</v>
      </c>
      <c r="H28" s="84"/>
      <c r="I28" s="84"/>
      <c r="J28" s="94"/>
    </row>
    <row r="29" spans="1:10" ht="14.4" x14ac:dyDescent="0.3">
      <c r="A29" s="93" t="str">
        <f t="shared" si="0"/>
        <v>T1020/013</v>
      </c>
      <c r="B29" s="84" t="s">
        <v>53</v>
      </c>
      <c r="C29" s="84" t="s">
        <v>54</v>
      </c>
      <c r="D29" s="85">
        <v>3</v>
      </c>
      <c r="E29" s="84" t="s">
        <v>5</v>
      </c>
      <c r="F29" s="85">
        <v>3</v>
      </c>
      <c r="G29" s="86">
        <v>78</v>
      </c>
      <c r="H29" s="84"/>
      <c r="I29" s="84"/>
      <c r="J29" s="94"/>
    </row>
    <row r="30" spans="1:10" ht="14.4" x14ac:dyDescent="0.3">
      <c r="A30" s="93" t="str">
        <f t="shared" si="0"/>
        <v>T1020/01210</v>
      </c>
      <c r="B30" s="84" t="s">
        <v>53</v>
      </c>
      <c r="C30" s="84" t="s">
        <v>54</v>
      </c>
      <c r="D30" s="85">
        <v>3</v>
      </c>
      <c r="E30" s="84" t="s">
        <v>5</v>
      </c>
      <c r="F30" s="85">
        <v>210</v>
      </c>
      <c r="G30" s="86">
        <v>73</v>
      </c>
      <c r="H30" s="84"/>
      <c r="I30" s="84"/>
      <c r="J30" s="94"/>
    </row>
    <row r="31" spans="1:10" ht="14.4" x14ac:dyDescent="0.3">
      <c r="A31" s="93" t="str">
        <f t="shared" si="0"/>
        <v>T1020/01R0,1</v>
      </c>
      <c r="B31" s="84" t="s">
        <v>55</v>
      </c>
      <c r="C31" s="84" t="s">
        <v>56</v>
      </c>
      <c r="D31" s="85">
        <v>3</v>
      </c>
      <c r="E31" s="84" t="s">
        <v>5</v>
      </c>
      <c r="F31" s="85">
        <v>0.1</v>
      </c>
      <c r="G31" s="86">
        <v>86</v>
      </c>
      <c r="H31" s="84"/>
      <c r="I31" s="84"/>
      <c r="J31" s="94"/>
    </row>
    <row r="32" spans="1:10" ht="14.4" x14ac:dyDescent="0.3">
      <c r="A32" s="93" t="str">
        <f t="shared" si="0"/>
        <v>T1005/Ne3</v>
      </c>
      <c r="B32" s="84" t="s">
        <v>2867</v>
      </c>
      <c r="C32" s="84" t="s">
        <v>3042</v>
      </c>
      <c r="D32" s="85">
        <v>3</v>
      </c>
      <c r="E32" s="84" t="s">
        <v>5</v>
      </c>
      <c r="F32" s="85">
        <v>3</v>
      </c>
      <c r="G32" s="86">
        <v>97</v>
      </c>
      <c r="H32" s="84"/>
      <c r="I32" s="84"/>
      <c r="J32" s="94"/>
    </row>
    <row r="33" spans="1:10" ht="14.4" x14ac:dyDescent="0.3">
      <c r="A33" s="93" t="str">
        <f t="shared" si="0"/>
        <v>T1005/013</v>
      </c>
      <c r="B33" s="84" t="s">
        <v>2868</v>
      </c>
      <c r="C33" s="84" t="s">
        <v>3043</v>
      </c>
      <c r="D33" s="85">
        <v>3</v>
      </c>
      <c r="E33" s="84" t="s">
        <v>5</v>
      </c>
      <c r="F33" s="85">
        <v>3</v>
      </c>
      <c r="G33" s="86">
        <v>69</v>
      </c>
      <c r="H33" s="84"/>
      <c r="I33" s="84"/>
      <c r="J33" s="94"/>
    </row>
    <row r="34" spans="1:10" ht="26.4" x14ac:dyDescent="0.3">
      <c r="A34" s="93" t="str">
        <f t="shared" si="0"/>
        <v>T1005/B/Nat/100100</v>
      </c>
      <c r="B34" s="84" t="s">
        <v>3044</v>
      </c>
      <c r="C34" s="84" t="s">
        <v>3045</v>
      </c>
      <c r="D34" s="85">
        <v>100</v>
      </c>
      <c r="E34" s="84" t="s">
        <v>5</v>
      </c>
      <c r="F34" s="85">
        <v>100</v>
      </c>
      <c r="G34" s="86">
        <v>59</v>
      </c>
      <c r="H34" s="84"/>
      <c r="I34" s="84"/>
      <c r="J34" s="94"/>
    </row>
    <row r="35" spans="1:10" ht="14.4" x14ac:dyDescent="0.3">
      <c r="A35" s="93" t="str">
        <f t="shared" si="0"/>
        <v>T1005/01R0,1</v>
      </c>
      <c r="B35" s="84" t="s">
        <v>2869</v>
      </c>
      <c r="C35" s="84" t="s">
        <v>3046</v>
      </c>
      <c r="D35" s="85">
        <v>0.1</v>
      </c>
      <c r="E35" s="84" t="s">
        <v>5</v>
      </c>
      <c r="F35" s="86">
        <v>0.1</v>
      </c>
      <c r="G35" s="86">
        <v>76</v>
      </c>
      <c r="H35" s="84"/>
      <c r="I35" s="84"/>
      <c r="J35" s="94"/>
    </row>
    <row r="36" spans="1:10" ht="14.4" x14ac:dyDescent="0.3">
      <c r="A36" s="93" t="str">
        <f t="shared" si="0"/>
        <v>T1005/NeR0,1</v>
      </c>
      <c r="B36" s="84" t="s">
        <v>2870</v>
      </c>
      <c r="C36" s="84" t="s">
        <v>3047</v>
      </c>
      <c r="D36" s="85">
        <v>0.1</v>
      </c>
      <c r="E36" s="84" t="s">
        <v>5</v>
      </c>
      <c r="F36" s="85">
        <v>0.1</v>
      </c>
      <c r="G36" s="86">
        <v>107</v>
      </c>
      <c r="H36" s="84"/>
      <c r="I36" s="84"/>
      <c r="J36" s="94"/>
    </row>
    <row r="37" spans="1:10" ht="14.4" x14ac:dyDescent="0.3">
      <c r="A37" s="93" t="str">
        <f t="shared" si="0"/>
        <v>S159/01/2,72,7</v>
      </c>
      <c r="B37" s="84" t="s">
        <v>2997</v>
      </c>
      <c r="C37" s="84" t="s">
        <v>3048</v>
      </c>
      <c r="D37" s="85">
        <v>2.7</v>
      </c>
      <c r="E37" s="84" t="s">
        <v>5</v>
      </c>
      <c r="F37" s="85">
        <v>2.7</v>
      </c>
      <c r="G37" s="86">
        <v>423</v>
      </c>
      <c r="H37" s="84"/>
      <c r="I37" s="84"/>
      <c r="J37" s="94"/>
    </row>
    <row r="38" spans="1:10" ht="14.4" x14ac:dyDescent="0.3">
      <c r="A38" s="93" t="str">
        <f t="shared" si="0"/>
        <v>S159/02L/2,72,7</v>
      </c>
      <c r="B38" s="84" t="s">
        <v>2998</v>
      </c>
      <c r="C38" s="84" t="s">
        <v>3049</v>
      </c>
      <c r="D38" s="85">
        <v>2.7</v>
      </c>
      <c r="E38" s="84" t="s">
        <v>5</v>
      </c>
      <c r="F38" s="86">
        <v>2.7</v>
      </c>
      <c r="G38" s="86">
        <v>423</v>
      </c>
      <c r="H38" s="84"/>
      <c r="I38" s="84"/>
      <c r="J38" s="94"/>
    </row>
    <row r="39" spans="1:10" ht="14.4" x14ac:dyDescent="0.3">
      <c r="A39" s="93" t="str">
        <f t="shared" si="0"/>
        <v>S159/An/2,72,7</v>
      </c>
      <c r="B39" s="84" t="s">
        <v>2999</v>
      </c>
      <c r="C39" s="84" t="s">
        <v>3050</v>
      </c>
      <c r="D39" s="85">
        <v>2.7</v>
      </c>
      <c r="E39" s="84" t="s">
        <v>5</v>
      </c>
      <c r="F39" s="85">
        <v>2.7</v>
      </c>
      <c r="G39" s="86">
        <v>423</v>
      </c>
      <c r="H39" s="84"/>
      <c r="I39" s="84"/>
      <c r="J39" s="94"/>
    </row>
    <row r="40" spans="1:10" ht="14.4" x14ac:dyDescent="0.3">
      <c r="A40" s="93" t="str">
        <f t="shared" si="0"/>
        <v>S159/Nat/2,72,7</v>
      </c>
      <c r="B40" s="84" t="s">
        <v>3000</v>
      </c>
      <c r="C40" s="84" t="s">
        <v>3051</v>
      </c>
      <c r="D40" s="85">
        <v>2.7</v>
      </c>
      <c r="E40" s="84" t="s">
        <v>5</v>
      </c>
      <c r="F40" s="85">
        <v>2.7</v>
      </c>
      <c r="G40" s="86">
        <v>385</v>
      </c>
      <c r="H40" s="84"/>
      <c r="I40" s="84"/>
      <c r="J40" s="94"/>
    </row>
    <row r="41" spans="1:10" ht="14.4" x14ac:dyDescent="0.3">
      <c r="A41" s="93" t="str">
        <f t="shared" si="0"/>
        <v>S159/Ne/2,72,7</v>
      </c>
      <c r="B41" s="84" t="s">
        <v>3001</v>
      </c>
      <c r="C41" s="84" t="s">
        <v>3052</v>
      </c>
      <c r="D41" s="85">
        <v>2.7</v>
      </c>
      <c r="E41" s="84" t="s">
        <v>5</v>
      </c>
      <c r="F41" s="85">
        <v>2.7</v>
      </c>
      <c r="G41" s="86">
        <v>423</v>
      </c>
      <c r="H41" s="84"/>
      <c r="I41" s="84"/>
      <c r="J41" s="94"/>
    </row>
    <row r="42" spans="1:10" ht="14.4" x14ac:dyDescent="0.3">
      <c r="A42" s="93" t="str">
        <f t="shared" si="0"/>
        <v>S159/Zl/2,72,7</v>
      </c>
      <c r="B42" s="84" t="s">
        <v>3009</v>
      </c>
      <c r="C42" s="84" t="s">
        <v>3053</v>
      </c>
      <c r="D42" s="85">
        <v>2.7</v>
      </c>
      <c r="E42" s="84" t="s">
        <v>5</v>
      </c>
      <c r="F42" s="85">
        <v>2.7</v>
      </c>
      <c r="G42" s="86">
        <v>457</v>
      </c>
      <c r="H42" s="84"/>
      <c r="I42" s="84"/>
      <c r="J42" s="94"/>
    </row>
    <row r="43" spans="1:10" ht="14.4" x14ac:dyDescent="0.3">
      <c r="A43" s="93" t="str">
        <f t="shared" si="0"/>
        <v>S160/01/2,72,7</v>
      </c>
      <c r="B43" s="84" t="s">
        <v>3002</v>
      </c>
      <c r="C43" s="84" t="s">
        <v>3048</v>
      </c>
      <c r="D43" s="85">
        <v>2.7</v>
      </c>
      <c r="E43" s="84" t="s">
        <v>5</v>
      </c>
      <c r="F43" s="85">
        <v>2.7</v>
      </c>
      <c r="G43" s="86">
        <v>325</v>
      </c>
      <c r="H43" s="84"/>
      <c r="I43" s="84"/>
      <c r="J43" s="94"/>
    </row>
    <row r="44" spans="1:10" ht="14.4" x14ac:dyDescent="0.3">
      <c r="A44" s="93" t="str">
        <f t="shared" si="0"/>
        <v>S160/02L/2,72,7</v>
      </c>
      <c r="B44" s="84" t="s">
        <v>3003</v>
      </c>
      <c r="C44" s="84" t="s">
        <v>3049</v>
      </c>
      <c r="D44" s="85">
        <v>2.7</v>
      </c>
      <c r="E44" s="84" t="s">
        <v>5</v>
      </c>
      <c r="F44" s="85">
        <v>2.7</v>
      </c>
      <c r="G44" s="86">
        <v>325</v>
      </c>
      <c r="H44" s="84"/>
      <c r="I44" s="84"/>
      <c r="J44" s="94"/>
    </row>
    <row r="45" spans="1:10" ht="14.4" x14ac:dyDescent="0.3">
      <c r="A45" s="93" t="str">
        <f t="shared" si="0"/>
        <v>S160/An/2,72,7</v>
      </c>
      <c r="B45" s="84" t="s">
        <v>3004</v>
      </c>
      <c r="C45" s="84" t="s">
        <v>3050</v>
      </c>
      <c r="D45" s="85">
        <v>2.7</v>
      </c>
      <c r="E45" s="84" t="s">
        <v>5</v>
      </c>
      <c r="F45" s="85">
        <v>2.7</v>
      </c>
      <c r="G45" s="86">
        <v>325</v>
      </c>
      <c r="H45" s="84"/>
      <c r="I45" s="84"/>
      <c r="J45" s="94"/>
    </row>
    <row r="46" spans="1:10" ht="14.4" x14ac:dyDescent="0.3">
      <c r="A46" s="93" t="str">
        <f t="shared" si="0"/>
        <v>S160/Nat/2,72,7</v>
      </c>
      <c r="B46" s="84" t="s">
        <v>3005</v>
      </c>
      <c r="C46" s="84" t="s">
        <v>3051</v>
      </c>
      <c r="D46" s="85">
        <v>2.7</v>
      </c>
      <c r="E46" s="84" t="s">
        <v>5</v>
      </c>
      <c r="F46" s="85">
        <v>2.7</v>
      </c>
      <c r="G46" s="86">
        <v>290</v>
      </c>
      <c r="H46" s="84"/>
      <c r="I46" s="84"/>
      <c r="J46" s="94"/>
    </row>
    <row r="47" spans="1:10" ht="14.4" x14ac:dyDescent="0.3">
      <c r="A47" s="93" t="str">
        <f t="shared" si="0"/>
        <v>S160/Ne/2,72,7</v>
      </c>
      <c r="B47" s="84" t="s">
        <v>3006</v>
      </c>
      <c r="C47" s="84" t="s">
        <v>3054</v>
      </c>
      <c r="D47" s="85">
        <v>2.7</v>
      </c>
      <c r="E47" s="84" t="s">
        <v>5</v>
      </c>
      <c r="F47" s="85">
        <v>2.7</v>
      </c>
      <c r="G47" s="86">
        <v>325</v>
      </c>
      <c r="H47" s="84"/>
      <c r="I47" s="84"/>
      <c r="J47" s="94"/>
    </row>
    <row r="48" spans="1:10" ht="14.4" x14ac:dyDescent="0.3">
      <c r="A48" s="93" t="str">
        <f t="shared" si="0"/>
        <v>S160/Zl/2,72,7</v>
      </c>
      <c r="B48" s="84" t="s">
        <v>3008</v>
      </c>
      <c r="C48" s="84" t="s">
        <v>3053</v>
      </c>
      <c r="D48" s="85">
        <v>2.7</v>
      </c>
      <c r="E48" s="84" t="s">
        <v>5</v>
      </c>
      <c r="F48" s="86">
        <v>2.7</v>
      </c>
      <c r="G48" s="86">
        <v>357</v>
      </c>
      <c r="H48" s="84"/>
      <c r="I48" s="84"/>
      <c r="J48" s="94"/>
    </row>
    <row r="49" spans="1:10" ht="14.4" x14ac:dyDescent="0.3">
      <c r="A49" s="93" t="str">
        <f t="shared" si="0"/>
        <v>S157/r2/Zl1</v>
      </c>
      <c r="B49" s="84" t="s">
        <v>2871</v>
      </c>
      <c r="C49" s="84" t="s">
        <v>3055</v>
      </c>
      <c r="D49" s="85">
        <v>1</v>
      </c>
      <c r="E49" s="84" t="s">
        <v>34</v>
      </c>
      <c r="F49" s="86">
        <v>1</v>
      </c>
      <c r="G49" s="86">
        <v>179</v>
      </c>
      <c r="H49" s="84"/>
      <c r="I49" s="84"/>
      <c r="J49" s="94"/>
    </row>
    <row r="50" spans="1:10" ht="14.4" x14ac:dyDescent="0.3">
      <c r="A50" s="93" t="str">
        <f t="shared" si="0"/>
        <v>S156/r2/Zl1</v>
      </c>
      <c r="B50" s="84" t="s">
        <v>3007</v>
      </c>
      <c r="C50" s="84" t="s">
        <v>3055</v>
      </c>
      <c r="D50" s="85">
        <v>1</v>
      </c>
      <c r="E50" s="84" t="s">
        <v>34</v>
      </c>
      <c r="F50" s="86">
        <v>1</v>
      </c>
      <c r="G50" s="86">
        <v>179</v>
      </c>
      <c r="H50" s="84"/>
      <c r="I50" s="84"/>
      <c r="J50" s="94"/>
    </row>
    <row r="51" spans="1:10" ht="14.4" x14ac:dyDescent="0.3">
      <c r="A51" s="93" t="str">
        <f t="shared" si="0"/>
        <v>S144/Ne1</v>
      </c>
      <c r="B51" s="84" t="s">
        <v>2873</v>
      </c>
      <c r="C51" s="84" t="s">
        <v>3056</v>
      </c>
      <c r="D51" s="85">
        <v>1</v>
      </c>
      <c r="E51" s="84" t="s">
        <v>34</v>
      </c>
      <c r="F51" s="86">
        <v>1</v>
      </c>
      <c r="G51" s="86">
        <v>305</v>
      </c>
      <c r="H51" s="84"/>
      <c r="I51" s="84"/>
      <c r="J51" s="94"/>
    </row>
    <row r="52" spans="1:10" ht="14.4" x14ac:dyDescent="0.3">
      <c r="A52" s="93" t="str">
        <f t="shared" si="0"/>
        <v>S144/011</v>
      </c>
      <c r="B52" s="84" t="s">
        <v>2874</v>
      </c>
      <c r="C52" s="84" t="s">
        <v>3057</v>
      </c>
      <c r="D52" s="85">
        <v>1</v>
      </c>
      <c r="E52" s="84" t="s">
        <v>34</v>
      </c>
      <c r="F52" s="85">
        <v>1</v>
      </c>
      <c r="G52" s="86">
        <v>345</v>
      </c>
      <c r="H52" s="84"/>
      <c r="I52" s="84"/>
      <c r="J52" s="94"/>
    </row>
    <row r="53" spans="1:10" ht="14.4" x14ac:dyDescent="0.3">
      <c r="A53" s="93" t="str">
        <f t="shared" si="0"/>
        <v>S144/02L1</v>
      </c>
      <c r="B53" s="84" t="s">
        <v>2875</v>
      </c>
      <c r="C53" s="84" t="s">
        <v>3058</v>
      </c>
      <c r="D53" s="85">
        <v>1</v>
      </c>
      <c r="E53" s="84" t="s">
        <v>34</v>
      </c>
      <c r="F53" s="85">
        <v>1</v>
      </c>
      <c r="G53" s="86">
        <v>345</v>
      </c>
      <c r="H53" s="84"/>
      <c r="I53" s="84"/>
      <c r="J53" s="94"/>
    </row>
    <row r="54" spans="1:10" ht="14.4" x14ac:dyDescent="0.3">
      <c r="A54" s="93" t="str">
        <f t="shared" si="0"/>
        <v>S2519/Al2,9</v>
      </c>
      <c r="B54" s="84" t="s">
        <v>307</v>
      </c>
      <c r="C54" s="84" t="s">
        <v>308</v>
      </c>
      <c r="D54" s="85">
        <v>2.9</v>
      </c>
      <c r="E54" s="84" t="s">
        <v>5</v>
      </c>
      <c r="F54" s="86">
        <v>2.9</v>
      </c>
      <c r="G54" s="86">
        <v>277</v>
      </c>
      <c r="H54" s="84"/>
      <c r="I54" s="84"/>
      <c r="J54" s="94"/>
    </row>
    <row r="55" spans="1:10" ht="14.4" x14ac:dyDescent="0.3">
      <c r="A55" s="93" t="str">
        <f t="shared" si="0"/>
        <v>S2519/Ne2,9</v>
      </c>
      <c r="B55" s="84" t="s">
        <v>309</v>
      </c>
      <c r="C55" s="84" t="s">
        <v>310</v>
      </c>
      <c r="D55" s="85">
        <v>2.9</v>
      </c>
      <c r="E55" s="84" t="s">
        <v>5</v>
      </c>
      <c r="F55" s="86">
        <v>2.9</v>
      </c>
      <c r="G55" s="86">
        <v>295</v>
      </c>
      <c r="H55" s="84"/>
      <c r="I55" s="84"/>
      <c r="J55" s="94"/>
    </row>
    <row r="56" spans="1:10" ht="14.4" x14ac:dyDescent="0.3">
      <c r="A56" s="93" t="str">
        <f t="shared" si="0"/>
        <v>S156/014,1</v>
      </c>
      <c r="B56" s="84" t="s">
        <v>2876</v>
      </c>
      <c r="C56" s="84" t="s">
        <v>74</v>
      </c>
      <c r="D56" s="85">
        <v>4.0999999999999996</v>
      </c>
      <c r="E56" s="84" t="s">
        <v>5</v>
      </c>
      <c r="F56" s="86">
        <v>4.0999999999999996</v>
      </c>
      <c r="G56" s="86">
        <v>252</v>
      </c>
      <c r="H56" s="84"/>
      <c r="I56" s="84"/>
      <c r="J56" s="94"/>
    </row>
    <row r="57" spans="1:10" ht="14.4" x14ac:dyDescent="0.3">
      <c r="A57" s="93" t="str">
        <f t="shared" si="0"/>
        <v>S156/010,1</v>
      </c>
      <c r="B57" s="84" t="s">
        <v>2876</v>
      </c>
      <c r="C57" s="84" t="s">
        <v>74</v>
      </c>
      <c r="D57" s="85">
        <v>4.0999999999999996</v>
      </c>
      <c r="E57" s="84" t="s">
        <v>5</v>
      </c>
      <c r="F57" s="86">
        <v>0.1</v>
      </c>
      <c r="G57" s="86">
        <v>328</v>
      </c>
      <c r="H57" s="84"/>
      <c r="I57" s="84"/>
      <c r="J57" s="94"/>
    </row>
    <row r="58" spans="1:10" ht="14.4" x14ac:dyDescent="0.3">
      <c r="A58" s="93" t="str">
        <f t="shared" si="0"/>
        <v>S156/012,05</v>
      </c>
      <c r="B58" s="84" t="s">
        <v>2876</v>
      </c>
      <c r="C58" s="84" t="s">
        <v>74</v>
      </c>
      <c r="D58" s="85">
        <v>4.0999999999999996</v>
      </c>
      <c r="E58" s="84" t="s">
        <v>5</v>
      </c>
      <c r="F58" s="86">
        <v>2.0499999999999998</v>
      </c>
      <c r="G58" s="86">
        <v>277</v>
      </c>
      <c r="H58" s="84"/>
      <c r="I58" s="84"/>
      <c r="J58" s="94"/>
    </row>
    <row r="59" spans="1:10" ht="14.4" x14ac:dyDescent="0.3">
      <c r="A59" s="93" t="str">
        <f t="shared" si="0"/>
        <v>S156/0165,6</v>
      </c>
      <c r="B59" s="84" t="s">
        <v>2876</v>
      </c>
      <c r="C59" s="84" t="s">
        <v>74</v>
      </c>
      <c r="D59" s="85">
        <v>4.0999999999999996</v>
      </c>
      <c r="E59" s="84" t="s">
        <v>5</v>
      </c>
      <c r="F59" s="86">
        <v>65.599999999999994</v>
      </c>
      <c r="G59" s="86">
        <v>242</v>
      </c>
      <c r="H59" s="84"/>
      <c r="I59" s="84"/>
      <c r="J59" s="94"/>
    </row>
    <row r="60" spans="1:10" ht="14.4" x14ac:dyDescent="0.3">
      <c r="A60" s="93" t="str">
        <f t="shared" si="0"/>
        <v>S156/02L65,6</v>
      </c>
      <c r="B60" s="84" t="s">
        <v>2877</v>
      </c>
      <c r="C60" s="84" t="s">
        <v>76</v>
      </c>
      <c r="D60" s="85">
        <v>4.0999999999999996</v>
      </c>
      <c r="E60" s="84" t="s">
        <v>5</v>
      </c>
      <c r="F60" s="86">
        <v>65.599999999999994</v>
      </c>
      <c r="G60" s="86">
        <v>242</v>
      </c>
      <c r="H60" s="84"/>
      <c r="I60" s="84"/>
      <c r="J60" s="94"/>
    </row>
    <row r="61" spans="1:10" ht="14.4" x14ac:dyDescent="0.3">
      <c r="A61" s="93" t="str">
        <f t="shared" si="0"/>
        <v>S156/02L2,05</v>
      </c>
      <c r="B61" s="84" t="s">
        <v>2877</v>
      </c>
      <c r="C61" s="84" t="s">
        <v>76</v>
      </c>
      <c r="D61" s="85">
        <v>4.0999999999999996</v>
      </c>
      <c r="E61" s="84" t="s">
        <v>5</v>
      </c>
      <c r="F61" s="86">
        <v>2.0499999999999998</v>
      </c>
      <c r="G61" s="86">
        <v>277</v>
      </c>
      <c r="H61" s="84"/>
      <c r="I61" s="84"/>
      <c r="J61" s="94"/>
    </row>
    <row r="62" spans="1:10" ht="14.4" x14ac:dyDescent="0.3">
      <c r="A62" s="93" t="str">
        <f t="shared" si="0"/>
        <v>S156/02L0,1</v>
      </c>
      <c r="B62" s="84" t="s">
        <v>2877</v>
      </c>
      <c r="C62" s="84" t="s">
        <v>76</v>
      </c>
      <c r="D62" s="85">
        <v>4.0999999999999996</v>
      </c>
      <c r="E62" s="84" t="s">
        <v>5</v>
      </c>
      <c r="F62" s="86">
        <v>0.1</v>
      </c>
      <c r="G62" s="86">
        <v>328</v>
      </c>
      <c r="H62" s="84"/>
      <c r="I62" s="84"/>
      <c r="J62" s="94"/>
    </row>
    <row r="63" spans="1:10" ht="14.4" x14ac:dyDescent="0.3">
      <c r="A63" s="93" t="str">
        <f t="shared" si="0"/>
        <v>S156/02L4,1</v>
      </c>
      <c r="B63" s="84" t="s">
        <v>2877</v>
      </c>
      <c r="C63" s="84" t="s">
        <v>76</v>
      </c>
      <c r="D63" s="85">
        <v>4.0999999999999996</v>
      </c>
      <c r="E63" s="84" t="s">
        <v>5</v>
      </c>
      <c r="F63" s="86">
        <v>4.0999999999999996</v>
      </c>
      <c r="G63" s="86">
        <v>252</v>
      </c>
      <c r="H63" s="84"/>
      <c r="I63" s="84"/>
      <c r="J63" s="94"/>
    </row>
    <row r="64" spans="1:10" ht="14.4" x14ac:dyDescent="0.3">
      <c r="A64" s="93" t="str">
        <f t="shared" si="0"/>
        <v>S156/Al4,1</v>
      </c>
      <c r="B64" s="84" t="s">
        <v>2878</v>
      </c>
      <c r="C64" s="84" t="s">
        <v>78</v>
      </c>
      <c r="D64" s="85">
        <v>4.0999999999999996</v>
      </c>
      <c r="E64" s="84" t="s">
        <v>5</v>
      </c>
      <c r="F64" s="86">
        <v>4.0999999999999996</v>
      </c>
      <c r="G64" s="86">
        <v>252</v>
      </c>
      <c r="H64" s="84"/>
      <c r="I64" s="84"/>
      <c r="J64" s="94"/>
    </row>
    <row r="65" spans="1:10" ht="14.4" x14ac:dyDescent="0.3">
      <c r="A65" s="93" t="str">
        <f t="shared" si="0"/>
        <v>S156/Al0,1</v>
      </c>
      <c r="B65" s="84" t="s">
        <v>2878</v>
      </c>
      <c r="C65" s="84" t="s">
        <v>78</v>
      </c>
      <c r="D65" s="85">
        <v>4.0999999999999996</v>
      </c>
      <c r="E65" s="84" t="s">
        <v>5</v>
      </c>
      <c r="F65" s="86">
        <v>0.1</v>
      </c>
      <c r="G65" s="86">
        <v>328</v>
      </c>
      <c r="H65" s="84"/>
      <c r="I65" s="84"/>
      <c r="J65" s="94"/>
    </row>
    <row r="66" spans="1:10" ht="14.4" x14ac:dyDescent="0.3">
      <c r="A66" s="93" t="str">
        <f t="shared" ref="A66:A129" si="1">_xlfn.CONCAT(B66,F66)</f>
        <v>S156/Al2,05</v>
      </c>
      <c r="B66" s="84" t="s">
        <v>2878</v>
      </c>
      <c r="C66" s="84" t="s">
        <v>78</v>
      </c>
      <c r="D66" s="85">
        <v>4.0999999999999996</v>
      </c>
      <c r="E66" s="84" t="s">
        <v>5</v>
      </c>
      <c r="F66" s="86">
        <v>2.0499999999999998</v>
      </c>
      <c r="G66" s="86">
        <v>277</v>
      </c>
      <c r="H66" s="84"/>
      <c r="I66" s="84"/>
      <c r="J66" s="94"/>
    </row>
    <row r="67" spans="1:10" ht="14.4" x14ac:dyDescent="0.3">
      <c r="A67" s="93" t="str">
        <f t="shared" si="1"/>
        <v>S156/Al65,6</v>
      </c>
      <c r="B67" s="84" t="s">
        <v>2878</v>
      </c>
      <c r="C67" s="84" t="s">
        <v>78</v>
      </c>
      <c r="D67" s="85">
        <v>4.0999999999999996</v>
      </c>
      <c r="E67" s="84" t="s">
        <v>5</v>
      </c>
      <c r="F67" s="86">
        <v>65.599999999999994</v>
      </c>
      <c r="G67" s="86">
        <v>242</v>
      </c>
      <c r="H67" s="84"/>
      <c r="I67" s="84"/>
      <c r="J67" s="94"/>
    </row>
    <row r="68" spans="1:10" ht="14.4" x14ac:dyDescent="0.3">
      <c r="A68" s="93" t="str">
        <f t="shared" si="1"/>
        <v>S156/An65,6</v>
      </c>
      <c r="B68" s="84" t="s">
        <v>2879</v>
      </c>
      <c r="C68" s="84" t="s">
        <v>80</v>
      </c>
      <c r="D68" s="85">
        <v>4.0999999999999996</v>
      </c>
      <c r="E68" s="84" t="s">
        <v>5</v>
      </c>
      <c r="F68" s="86">
        <v>65.599999999999994</v>
      </c>
      <c r="G68" s="86">
        <v>242</v>
      </c>
      <c r="H68" s="84"/>
      <c r="I68" s="84"/>
      <c r="J68" s="94"/>
    </row>
    <row r="69" spans="1:10" ht="14.4" x14ac:dyDescent="0.3">
      <c r="A69" s="93" t="str">
        <f t="shared" si="1"/>
        <v>S156/An2,05</v>
      </c>
      <c r="B69" s="84" t="s">
        <v>2879</v>
      </c>
      <c r="C69" s="84" t="s">
        <v>80</v>
      </c>
      <c r="D69" s="85">
        <v>4.0999999999999996</v>
      </c>
      <c r="E69" s="84" t="s">
        <v>5</v>
      </c>
      <c r="F69" s="86">
        <v>2.0499999999999998</v>
      </c>
      <c r="G69" s="86">
        <v>277</v>
      </c>
      <c r="H69" s="84"/>
      <c r="I69" s="84"/>
      <c r="J69" s="94"/>
    </row>
    <row r="70" spans="1:10" ht="14.4" x14ac:dyDescent="0.3">
      <c r="A70" s="93" t="str">
        <f t="shared" si="1"/>
        <v>S156/An0,1</v>
      </c>
      <c r="B70" s="84" t="s">
        <v>2879</v>
      </c>
      <c r="C70" s="84" t="s">
        <v>80</v>
      </c>
      <c r="D70" s="85">
        <v>4.0999999999999996</v>
      </c>
      <c r="E70" s="84" t="s">
        <v>5</v>
      </c>
      <c r="F70" s="86">
        <v>0.1</v>
      </c>
      <c r="G70" s="86">
        <v>328</v>
      </c>
      <c r="H70" s="84"/>
      <c r="I70" s="84"/>
      <c r="J70" s="94"/>
    </row>
    <row r="71" spans="1:10" ht="14.4" x14ac:dyDescent="0.3">
      <c r="A71" s="93" t="str">
        <f t="shared" si="1"/>
        <v>S156/An4,1</v>
      </c>
      <c r="B71" s="84" t="s">
        <v>2879</v>
      </c>
      <c r="C71" s="84" t="s">
        <v>80</v>
      </c>
      <c r="D71" s="85">
        <v>4.0999999999999996</v>
      </c>
      <c r="E71" s="84" t="s">
        <v>5</v>
      </c>
      <c r="F71" s="86">
        <v>4.0999999999999996</v>
      </c>
      <c r="G71" s="86">
        <v>252</v>
      </c>
      <c r="H71" s="84"/>
      <c r="I71" s="84"/>
      <c r="J71" s="94"/>
    </row>
    <row r="72" spans="1:10" ht="14.4" x14ac:dyDescent="0.3">
      <c r="A72" s="93" t="str">
        <f t="shared" si="1"/>
        <v>S156/dub2,05</v>
      </c>
      <c r="B72" s="84" t="s">
        <v>2880</v>
      </c>
      <c r="C72" s="84" t="s">
        <v>82</v>
      </c>
      <c r="D72" s="85">
        <v>4.0999999999999996</v>
      </c>
      <c r="E72" s="84" t="s">
        <v>5</v>
      </c>
      <c r="F72" s="86">
        <v>2.0499999999999998</v>
      </c>
      <c r="G72" s="86">
        <v>595</v>
      </c>
      <c r="H72" s="84"/>
      <c r="I72" s="84"/>
      <c r="J72" s="94"/>
    </row>
    <row r="73" spans="1:10" ht="14.4" x14ac:dyDescent="0.3">
      <c r="A73" s="93" t="str">
        <f t="shared" si="1"/>
        <v>S156/dub0,1</v>
      </c>
      <c r="B73" s="84" t="s">
        <v>2880</v>
      </c>
      <c r="C73" s="84" t="s">
        <v>82</v>
      </c>
      <c r="D73" s="85">
        <v>4.0999999999999996</v>
      </c>
      <c r="E73" s="84" t="s">
        <v>5</v>
      </c>
      <c r="F73" s="86">
        <v>0.1</v>
      </c>
      <c r="G73" s="86">
        <v>635</v>
      </c>
      <c r="H73" s="84"/>
      <c r="I73" s="84"/>
      <c r="J73" s="94"/>
    </row>
    <row r="74" spans="1:10" ht="14.4" x14ac:dyDescent="0.3">
      <c r="A74" s="93" t="str">
        <f t="shared" si="1"/>
        <v>S156/dub4,1</v>
      </c>
      <c r="B74" s="84" t="s">
        <v>2880</v>
      </c>
      <c r="C74" s="84" t="s">
        <v>82</v>
      </c>
      <c r="D74" s="85">
        <v>4.0999999999999996</v>
      </c>
      <c r="E74" s="84" t="s">
        <v>5</v>
      </c>
      <c r="F74" s="86">
        <v>4.0999999999999996</v>
      </c>
      <c r="G74" s="86">
        <v>567</v>
      </c>
      <c r="H74" s="84"/>
      <c r="I74" s="84"/>
      <c r="J74" s="94"/>
    </row>
    <row r="75" spans="1:10" ht="14.4" x14ac:dyDescent="0.3">
      <c r="A75" s="93" t="str">
        <f t="shared" si="1"/>
        <v>S156/dub65,6</v>
      </c>
      <c r="B75" s="84" t="s">
        <v>2880</v>
      </c>
      <c r="C75" s="84" t="s">
        <v>82</v>
      </c>
      <c r="D75" s="85">
        <v>4.0999999999999996</v>
      </c>
      <c r="E75" s="84" t="s">
        <v>5</v>
      </c>
      <c r="F75" s="86">
        <v>65.599999999999994</v>
      </c>
      <c r="G75" s="86">
        <v>544</v>
      </c>
      <c r="H75" s="84"/>
      <c r="I75" s="84"/>
      <c r="J75" s="94"/>
    </row>
    <row r="76" spans="1:10" ht="14.4" x14ac:dyDescent="0.3">
      <c r="A76" s="93" t="str">
        <f t="shared" si="1"/>
        <v>S156/Nat65,6</v>
      </c>
      <c r="B76" s="84" t="s">
        <v>2881</v>
      </c>
      <c r="C76" s="84" t="s">
        <v>94</v>
      </c>
      <c r="D76" s="85">
        <v>4.0999999999999996</v>
      </c>
      <c r="E76" s="84" t="s">
        <v>5</v>
      </c>
      <c r="F76" s="86">
        <v>65.599999999999994</v>
      </c>
      <c r="G76" s="86">
        <v>222</v>
      </c>
      <c r="H76" s="84"/>
      <c r="I76" s="84"/>
      <c r="J76" s="94"/>
    </row>
    <row r="77" spans="1:10" ht="14.4" x14ac:dyDescent="0.3">
      <c r="A77" s="93" t="str">
        <f t="shared" si="1"/>
        <v>S156/Nat0,1</v>
      </c>
      <c r="B77" s="84" t="s">
        <v>2881</v>
      </c>
      <c r="C77" s="84" t="s">
        <v>94</v>
      </c>
      <c r="D77" s="85">
        <v>4.0999999999999996</v>
      </c>
      <c r="E77" s="84" t="s">
        <v>5</v>
      </c>
      <c r="F77" s="86">
        <v>0.1</v>
      </c>
      <c r="G77" s="86">
        <v>300</v>
      </c>
      <c r="H77" s="84"/>
      <c r="I77" s="84"/>
      <c r="J77" s="94"/>
    </row>
    <row r="78" spans="1:10" ht="14.4" x14ac:dyDescent="0.3">
      <c r="A78" s="93" t="str">
        <f t="shared" si="1"/>
        <v>S156/Nat2,05</v>
      </c>
      <c r="B78" s="84" t="s">
        <v>2881</v>
      </c>
      <c r="C78" s="84" t="s">
        <v>94</v>
      </c>
      <c r="D78" s="85">
        <v>4.0999999999999996</v>
      </c>
      <c r="E78" s="84" t="s">
        <v>5</v>
      </c>
      <c r="F78" s="86">
        <v>2.0499999999999998</v>
      </c>
      <c r="G78" s="86">
        <v>254</v>
      </c>
      <c r="H78" s="84"/>
      <c r="I78" s="84"/>
      <c r="J78" s="94"/>
    </row>
    <row r="79" spans="1:10" ht="14.4" x14ac:dyDescent="0.3">
      <c r="A79" s="93" t="str">
        <f t="shared" si="1"/>
        <v>S156/Nat4,1</v>
      </c>
      <c r="B79" s="84" t="s">
        <v>2881</v>
      </c>
      <c r="C79" s="84" t="s">
        <v>94</v>
      </c>
      <c r="D79" s="85">
        <v>4.0999999999999996</v>
      </c>
      <c r="E79" s="84" t="s">
        <v>5</v>
      </c>
      <c r="F79" s="86">
        <v>4.0999999999999996</v>
      </c>
      <c r="G79" s="86">
        <v>231</v>
      </c>
      <c r="H79" s="84"/>
      <c r="I79" s="84"/>
      <c r="J79" s="94"/>
    </row>
    <row r="80" spans="1:10" ht="14.4" x14ac:dyDescent="0.3">
      <c r="A80" s="93" t="str">
        <f t="shared" si="1"/>
        <v>S156/Ne4,1</v>
      </c>
      <c r="B80" s="84" t="s">
        <v>2882</v>
      </c>
      <c r="C80" s="84" t="s">
        <v>96</v>
      </c>
      <c r="D80" s="85">
        <v>4.0999999999999996</v>
      </c>
      <c r="E80" s="84" t="s">
        <v>5</v>
      </c>
      <c r="F80" s="86">
        <v>4.0999999999999996</v>
      </c>
      <c r="G80" s="86">
        <v>252</v>
      </c>
      <c r="H80" s="84"/>
      <c r="I80" s="84"/>
      <c r="J80" s="94"/>
    </row>
    <row r="81" spans="1:10" ht="14.4" x14ac:dyDescent="0.3">
      <c r="A81" s="93" t="str">
        <f t="shared" si="1"/>
        <v>S156/Ne2,05</v>
      </c>
      <c r="B81" s="84" t="s">
        <v>2882</v>
      </c>
      <c r="C81" s="84" t="s">
        <v>96</v>
      </c>
      <c r="D81" s="85">
        <v>4.0999999999999996</v>
      </c>
      <c r="E81" s="84" t="s">
        <v>5</v>
      </c>
      <c r="F81" s="86">
        <v>2.0499999999999998</v>
      </c>
      <c r="G81" s="86">
        <v>277</v>
      </c>
      <c r="H81" s="84"/>
      <c r="I81" s="84"/>
      <c r="J81" s="94"/>
    </row>
    <row r="82" spans="1:10" ht="14.4" x14ac:dyDescent="0.3">
      <c r="A82" s="93" t="str">
        <f t="shared" si="1"/>
        <v>S156/Ne0,1</v>
      </c>
      <c r="B82" s="84" t="s">
        <v>2882</v>
      </c>
      <c r="C82" s="84" t="s">
        <v>96</v>
      </c>
      <c r="D82" s="85">
        <v>4.0999999999999996</v>
      </c>
      <c r="E82" s="84" t="s">
        <v>5</v>
      </c>
      <c r="F82" s="86">
        <v>0.1</v>
      </c>
      <c r="G82" s="86">
        <v>328</v>
      </c>
      <c r="H82" s="84"/>
      <c r="I82" s="84"/>
      <c r="J82" s="94"/>
    </row>
    <row r="83" spans="1:10" ht="14.4" x14ac:dyDescent="0.3">
      <c r="A83" s="93" t="str">
        <f t="shared" si="1"/>
        <v>S156/Ne65,6</v>
      </c>
      <c r="B83" s="84" t="s">
        <v>2882</v>
      </c>
      <c r="C83" s="84" t="s">
        <v>96</v>
      </c>
      <c r="D83" s="85">
        <v>4.0999999999999996</v>
      </c>
      <c r="E83" s="84" t="s">
        <v>5</v>
      </c>
      <c r="F83" s="86">
        <v>65.599999999999994</v>
      </c>
      <c r="G83" s="86">
        <v>242</v>
      </c>
      <c r="H83" s="84"/>
      <c r="I83" s="84"/>
      <c r="J83" s="94"/>
    </row>
    <row r="84" spans="1:10" ht="14.4" x14ac:dyDescent="0.3">
      <c r="A84" s="93" t="str">
        <f t="shared" si="1"/>
        <v>S157/0165,6</v>
      </c>
      <c r="B84" s="84" t="s">
        <v>2883</v>
      </c>
      <c r="C84" s="84" t="s">
        <v>186</v>
      </c>
      <c r="D84" s="85">
        <v>4.0999999999999996</v>
      </c>
      <c r="E84" s="84" t="s">
        <v>5</v>
      </c>
      <c r="F84" s="86">
        <v>65.599999999999994</v>
      </c>
      <c r="G84" s="86">
        <v>305</v>
      </c>
      <c r="H84" s="84"/>
      <c r="I84" s="84"/>
      <c r="J84" s="94"/>
    </row>
    <row r="85" spans="1:10" ht="14.4" x14ac:dyDescent="0.3">
      <c r="A85" s="93" t="str">
        <f t="shared" si="1"/>
        <v>S157/010,1</v>
      </c>
      <c r="B85" s="84" t="s">
        <v>2883</v>
      </c>
      <c r="C85" s="84" t="s">
        <v>186</v>
      </c>
      <c r="D85" s="85">
        <v>4.0999999999999996</v>
      </c>
      <c r="E85" s="84" t="s">
        <v>5</v>
      </c>
      <c r="F85" s="86">
        <v>0.1</v>
      </c>
      <c r="G85" s="86">
        <v>401</v>
      </c>
      <c r="H85" s="84"/>
      <c r="I85" s="84"/>
      <c r="J85" s="94"/>
    </row>
    <row r="86" spans="1:10" ht="14.4" x14ac:dyDescent="0.3">
      <c r="A86" s="93" t="str">
        <f t="shared" si="1"/>
        <v>S157/012,05</v>
      </c>
      <c r="B86" s="84" t="s">
        <v>2883</v>
      </c>
      <c r="C86" s="84" t="s">
        <v>186</v>
      </c>
      <c r="D86" s="85">
        <v>4.0999999999999996</v>
      </c>
      <c r="E86" s="84" t="s">
        <v>5</v>
      </c>
      <c r="F86" s="86">
        <v>2.0499999999999998</v>
      </c>
      <c r="G86" s="86">
        <v>347</v>
      </c>
      <c r="H86" s="84"/>
      <c r="I86" s="84"/>
      <c r="J86" s="94"/>
    </row>
    <row r="87" spans="1:10" ht="14.4" x14ac:dyDescent="0.3">
      <c r="A87" s="93" t="str">
        <f t="shared" si="1"/>
        <v>S157/014,1</v>
      </c>
      <c r="B87" s="84" t="s">
        <v>2883</v>
      </c>
      <c r="C87" s="84" t="s">
        <v>186</v>
      </c>
      <c r="D87" s="85">
        <v>4.0999999999999996</v>
      </c>
      <c r="E87" s="84" t="s">
        <v>5</v>
      </c>
      <c r="F87" s="86">
        <v>4.0999999999999996</v>
      </c>
      <c r="G87" s="86">
        <v>321</v>
      </c>
      <c r="H87" s="84"/>
      <c r="I87" s="84"/>
      <c r="J87" s="94"/>
    </row>
    <row r="88" spans="1:10" ht="14.4" x14ac:dyDescent="0.3">
      <c r="A88" s="93" t="str">
        <f t="shared" si="1"/>
        <v>S157/02L4,1</v>
      </c>
      <c r="B88" s="84" t="s">
        <v>2884</v>
      </c>
      <c r="C88" s="84" t="s">
        <v>188</v>
      </c>
      <c r="D88" s="85">
        <v>4.0999999999999996</v>
      </c>
      <c r="E88" s="84" t="s">
        <v>5</v>
      </c>
      <c r="F88" s="86">
        <v>4.0999999999999996</v>
      </c>
      <c r="G88" s="86">
        <v>321</v>
      </c>
      <c r="H88" s="84"/>
      <c r="I88" s="84"/>
      <c r="J88" s="94"/>
    </row>
    <row r="89" spans="1:10" ht="14.4" x14ac:dyDescent="0.3">
      <c r="A89" s="93" t="str">
        <f t="shared" si="1"/>
        <v>S157/02L2,05</v>
      </c>
      <c r="B89" s="84" t="s">
        <v>2884</v>
      </c>
      <c r="C89" s="84" t="s">
        <v>188</v>
      </c>
      <c r="D89" s="85">
        <v>4.0999999999999996</v>
      </c>
      <c r="E89" s="84" t="s">
        <v>5</v>
      </c>
      <c r="F89" s="86">
        <v>2.0499999999999998</v>
      </c>
      <c r="G89" s="86">
        <v>347</v>
      </c>
      <c r="H89" s="84"/>
      <c r="I89" s="84"/>
      <c r="J89" s="94"/>
    </row>
    <row r="90" spans="1:10" ht="14.4" x14ac:dyDescent="0.3">
      <c r="A90" s="93" t="str">
        <f t="shared" si="1"/>
        <v>S157/02L0,1</v>
      </c>
      <c r="B90" s="84" t="s">
        <v>2884</v>
      </c>
      <c r="C90" s="84" t="s">
        <v>188</v>
      </c>
      <c r="D90" s="85">
        <v>4.0999999999999996</v>
      </c>
      <c r="E90" s="84" t="s">
        <v>5</v>
      </c>
      <c r="F90" s="86">
        <v>0.1</v>
      </c>
      <c r="G90" s="86">
        <v>401</v>
      </c>
      <c r="H90" s="84"/>
      <c r="I90" s="84"/>
      <c r="J90" s="94"/>
    </row>
    <row r="91" spans="1:10" ht="14.4" x14ac:dyDescent="0.3">
      <c r="A91" s="93" t="str">
        <f t="shared" si="1"/>
        <v>S157/02L65,6</v>
      </c>
      <c r="B91" s="84" t="s">
        <v>2884</v>
      </c>
      <c r="C91" s="84" t="s">
        <v>188</v>
      </c>
      <c r="D91" s="85">
        <v>4.0999999999999996</v>
      </c>
      <c r="E91" s="84" t="s">
        <v>5</v>
      </c>
      <c r="F91" s="86">
        <v>65.599999999999994</v>
      </c>
      <c r="G91" s="86">
        <v>305</v>
      </c>
      <c r="H91" s="84"/>
      <c r="I91" s="84"/>
      <c r="J91" s="94"/>
    </row>
    <row r="92" spans="1:10" ht="14.4" x14ac:dyDescent="0.3">
      <c r="A92" s="93" t="str">
        <f t="shared" si="1"/>
        <v>S157/Al65,6</v>
      </c>
      <c r="B92" s="84" t="s">
        <v>2885</v>
      </c>
      <c r="C92" s="84" t="s">
        <v>190</v>
      </c>
      <c r="D92" s="85">
        <v>4.0999999999999996</v>
      </c>
      <c r="E92" s="84" t="s">
        <v>5</v>
      </c>
      <c r="F92" s="86">
        <v>65.599999999999994</v>
      </c>
      <c r="G92" s="86">
        <v>305</v>
      </c>
      <c r="H92" s="84"/>
      <c r="I92" s="84"/>
      <c r="J92" s="94"/>
    </row>
    <row r="93" spans="1:10" ht="14.4" x14ac:dyDescent="0.3">
      <c r="A93" s="93" t="str">
        <f t="shared" si="1"/>
        <v>S157/Al0,1</v>
      </c>
      <c r="B93" s="84" t="s">
        <v>2885</v>
      </c>
      <c r="C93" s="84" t="s">
        <v>190</v>
      </c>
      <c r="D93" s="85">
        <v>4.0999999999999996</v>
      </c>
      <c r="E93" s="84" t="s">
        <v>5</v>
      </c>
      <c r="F93" s="86">
        <v>0.1</v>
      </c>
      <c r="G93" s="86">
        <v>401</v>
      </c>
      <c r="H93" s="84"/>
      <c r="I93" s="84"/>
      <c r="J93" s="94"/>
    </row>
    <row r="94" spans="1:10" ht="14.4" x14ac:dyDescent="0.3">
      <c r="A94" s="93" t="str">
        <f t="shared" si="1"/>
        <v>S157/Al2,05</v>
      </c>
      <c r="B94" s="84" t="s">
        <v>2885</v>
      </c>
      <c r="C94" s="84" t="s">
        <v>190</v>
      </c>
      <c r="D94" s="85">
        <v>4.0999999999999996</v>
      </c>
      <c r="E94" s="84" t="s">
        <v>5</v>
      </c>
      <c r="F94" s="86">
        <v>2.0499999999999998</v>
      </c>
      <c r="G94" s="86">
        <v>347</v>
      </c>
      <c r="H94" s="84"/>
      <c r="I94" s="84"/>
      <c r="J94" s="94"/>
    </row>
    <row r="95" spans="1:10" ht="14.4" x14ac:dyDescent="0.3">
      <c r="A95" s="93" t="str">
        <f t="shared" si="1"/>
        <v>S157/Al4,1</v>
      </c>
      <c r="B95" s="84" t="s">
        <v>2885</v>
      </c>
      <c r="C95" s="84" t="s">
        <v>190</v>
      </c>
      <c r="D95" s="85">
        <v>4.0999999999999996</v>
      </c>
      <c r="E95" s="84" t="s">
        <v>5</v>
      </c>
      <c r="F95" s="86">
        <v>4.0999999999999996</v>
      </c>
      <c r="G95" s="86">
        <v>321</v>
      </c>
      <c r="H95" s="84"/>
      <c r="I95" s="84"/>
      <c r="J95" s="94"/>
    </row>
    <row r="96" spans="1:10" ht="14.4" x14ac:dyDescent="0.3">
      <c r="A96" s="93" t="str">
        <f t="shared" si="1"/>
        <v>S157/An4,1</v>
      </c>
      <c r="B96" s="84" t="s">
        <v>2886</v>
      </c>
      <c r="C96" s="84" t="s">
        <v>192</v>
      </c>
      <c r="D96" s="85">
        <v>4.0999999999999996</v>
      </c>
      <c r="E96" s="84" t="s">
        <v>5</v>
      </c>
      <c r="F96" s="86">
        <v>4.0999999999999996</v>
      </c>
      <c r="G96" s="86">
        <v>321</v>
      </c>
      <c r="H96" s="84"/>
      <c r="I96" s="84"/>
      <c r="J96" s="94"/>
    </row>
    <row r="97" spans="1:10" ht="14.4" x14ac:dyDescent="0.3">
      <c r="A97" s="93" t="str">
        <f t="shared" si="1"/>
        <v>S157/An2,05</v>
      </c>
      <c r="B97" s="84" t="s">
        <v>2886</v>
      </c>
      <c r="C97" s="84" t="s">
        <v>192</v>
      </c>
      <c r="D97" s="85">
        <v>4.0999999999999996</v>
      </c>
      <c r="E97" s="84" t="s">
        <v>5</v>
      </c>
      <c r="F97" s="86">
        <v>2.0499999999999998</v>
      </c>
      <c r="G97" s="86">
        <v>347</v>
      </c>
      <c r="H97" s="84"/>
      <c r="I97" s="84"/>
      <c r="J97" s="94"/>
    </row>
    <row r="98" spans="1:10" ht="14.4" x14ac:dyDescent="0.3">
      <c r="A98" s="93" t="str">
        <f t="shared" si="1"/>
        <v>S157/An0,1</v>
      </c>
      <c r="B98" s="84" t="s">
        <v>2886</v>
      </c>
      <c r="C98" s="84" t="s">
        <v>192</v>
      </c>
      <c r="D98" s="85">
        <v>4.0999999999999996</v>
      </c>
      <c r="E98" s="84" t="s">
        <v>5</v>
      </c>
      <c r="F98" s="86">
        <v>0.1</v>
      </c>
      <c r="G98" s="86">
        <v>401</v>
      </c>
      <c r="H98" s="84"/>
      <c r="I98" s="84"/>
      <c r="J98" s="94"/>
    </row>
    <row r="99" spans="1:10" ht="14.4" x14ac:dyDescent="0.3">
      <c r="A99" s="93" t="str">
        <f t="shared" si="1"/>
        <v>S157/An65,6</v>
      </c>
      <c r="B99" s="84" t="s">
        <v>2886</v>
      </c>
      <c r="C99" s="84" t="s">
        <v>192</v>
      </c>
      <c r="D99" s="85">
        <v>4.0999999999999996</v>
      </c>
      <c r="E99" s="84" t="s">
        <v>5</v>
      </c>
      <c r="F99" s="86">
        <v>65.599999999999994</v>
      </c>
      <c r="G99" s="86">
        <v>305</v>
      </c>
      <c r="H99" s="84"/>
      <c r="I99" s="84"/>
      <c r="J99" s="94"/>
    </row>
    <row r="100" spans="1:10" ht="14.4" x14ac:dyDescent="0.3">
      <c r="A100" s="93" t="str">
        <f t="shared" si="1"/>
        <v>S157/dub65,6</v>
      </c>
      <c r="B100" s="84" t="s">
        <v>2887</v>
      </c>
      <c r="C100" s="84" t="s">
        <v>194</v>
      </c>
      <c r="D100" s="85">
        <v>4.0999999999999996</v>
      </c>
      <c r="E100" s="84" t="s">
        <v>5</v>
      </c>
      <c r="F100" s="86">
        <v>65.599999999999994</v>
      </c>
      <c r="G100" s="86">
        <v>618</v>
      </c>
      <c r="H100" s="84"/>
      <c r="I100" s="84"/>
      <c r="J100" s="94"/>
    </row>
    <row r="101" spans="1:10" ht="14.4" x14ac:dyDescent="0.3">
      <c r="A101" s="93" t="str">
        <f t="shared" si="1"/>
        <v>S157/dub0,1</v>
      </c>
      <c r="B101" s="84" t="s">
        <v>2887</v>
      </c>
      <c r="C101" s="84" t="s">
        <v>194</v>
      </c>
      <c r="D101" s="85">
        <v>4.0999999999999996</v>
      </c>
      <c r="E101" s="84" t="s">
        <v>5</v>
      </c>
      <c r="F101" s="86">
        <v>0.1</v>
      </c>
      <c r="G101" s="86">
        <v>728</v>
      </c>
      <c r="H101" s="84"/>
      <c r="I101" s="84"/>
      <c r="J101" s="94"/>
    </row>
    <row r="102" spans="1:10" ht="14.4" x14ac:dyDescent="0.3">
      <c r="A102" s="93" t="str">
        <f t="shared" si="1"/>
        <v>S157/dub2,05</v>
      </c>
      <c r="B102" s="84" t="s">
        <v>2887</v>
      </c>
      <c r="C102" s="84" t="s">
        <v>194</v>
      </c>
      <c r="D102" s="85">
        <v>4.0999999999999996</v>
      </c>
      <c r="E102" s="84" t="s">
        <v>5</v>
      </c>
      <c r="F102" s="86">
        <v>2.0499999999999998</v>
      </c>
      <c r="G102" s="86">
        <v>683</v>
      </c>
      <c r="H102" s="84"/>
      <c r="I102" s="84"/>
      <c r="J102" s="94"/>
    </row>
    <row r="103" spans="1:10" ht="14.4" x14ac:dyDescent="0.3">
      <c r="A103" s="93" t="str">
        <f t="shared" si="1"/>
        <v>S157/dub4,1</v>
      </c>
      <c r="B103" s="84" t="s">
        <v>2887</v>
      </c>
      <c r="C103" s="84" t="s">
        <v>194</v>
      </c>
      <c r="D103" s="85">
        <v>4.0999999999999996</v>
      </c>
      <c r="E103" s="84" t="s">
        <v>5</v>
      </c>
      <c r="F103" s="86">
        <v>4.0999999999999996</v>
      </c>
      <c r="G103" s="86">
        <v>650</v>
      </c>
      <c r="H103" s="84"/>
      <c r="I103" s="84"/>
      <c r="J103" s="94"/>
    </row>
    <row r="104" spans="1:10" ht="14.4" x14ac:dyDescent="0.3">
      <c r="A104" s="93" t="str">
        <f t="shared" si="1"/>
        <v>S157/Nat4,1</v>
      </c>
      <c r="B104" s="84" t="s">
        <v>2888</v>
      </c>
      <c r="C104" s="84" t="s">
        <v>206</v>
      </c>
      <c r="D104" s="85">
        <v>4.0999999999999996</v>
      </c>
      <c r="E104" s="84" t="s">
        <v>5</v>
      </c>
      <c r="F104" s="86">
        <v>4.0999999999999996</v>
      </c>
      <c r="G104" s="86">
        <v>289</v>
      </c>
      <c r="H104" s="84"/>
      <c r="I104" s="84"/>
      <c r="J104" s="94"/>
    </row>
    <row r="105" spans="1:10" ht="14.4" x14ac:dyDescent="0.3">
      <c r="A105" s="93" t="str">
        <f t="shared" si="1"/>
        <v>S157/Nat2,05</v>
      </c>
      <c r="B105" s="84" t="s">
        <v>2888</v>
      </c>
      <c r="C105" s="84" t="s">
        <v>206</v>
      </c>
      <c r="D105" s="85">
        <v>4.0999999999999996</v>
      </c>
      <c r="E105" s="84" t="s">
        <v>5</v>
      </c>
      <c r="F105" s="86">
        <v>2.0499999999999998</v>
      </c>
      <c r="G105" s="86">
        <v>312</v>
      </c>
      <c r="H105" s="84"/>
      <c r="I105" s="84"/>
      <c r="J105" s="94"/>
    </row>
    <row r="106" spans="1:10" ht="14.4" x14ac:dyDescent="0.3">
      <c r="A106" s="93" t="str">
        <f t="shared" si="1"/>
        <v>S157/Nat0,1</v>
      </c>
      <c r="B106" s="84" t="s">
        <v>2888</v>
      </c>
      <c r="C106" s="84" t="s">
        <v>206</v>
      </c>
      <c r="D106" s="85">
        <v>4.0999999999999996</v>
      </c>
      <c r="E106" s="84" t="s">
        <v>5</v>
      </c>
      <c r="F106" s="86">
        <v>0.1</v>
      </c>
      <c r="G106" s="86">
        <v>361</v>
      </c>
      <c r="H106" s="84"/>
      <c r="I106" s="84"/>
      <c r="J106" s="94"/>
    </row>
    <row r="107" spans="1:10" ht="14.4" x14ac:dyDescent="0.3">
      <c r="A107" s="93" t="str">
        <f t="shared" si="1"/>
        <v>S157/Nat65,6</v>
      </c>
      <c r="B107" s="84" t="s">
        <v>2888</v>
      </c>
      <c r="C107" s="84" t="s">
        <v>206</v>
      </c>
      <c r="D107" s="85">
        <v>4.0999999999999996</v>
      </c>
      <c r="E107" s="84" t="s">
        <v>5</v>
      </c>
      <c r="F107" s="86">
        <v>65.599999999999994</v>
      </c>
      <c r="G107" s="86">
        <v>275</v>
      </c>
      <c r="H107" s="84"/>
      <c r="I107" s="84"/>
      <c r="J107" s="94"/>
    </row>
    <row r="108" spans="1:10" ht="14.4" x14ac:dyDescent="0.3">
      <c r="A108" s="93" t="str">
        <f t="shared" si="1"/>
        <v>S157/Ne65,6</v>
      </c>
      <c r="B108" s="84" t="s">
        <v>2889</v>
      </c>
      <c r="C108" s="84" t="s">
        <v>208</v>
      </c>
      <c r="D108" s="85">
        <v>4.0999999999999996</v>
      </c>
      <c r="E108" s="84" t="s">
        <v>5</v>
      </c>
      <c r="F108" s="86">
        <v>65.599999999999994</v>
      </c>
      <c r="G108" s="86">
        <v>305</v>
      </c>
      <c r="H108" s="84"/>
      <c r="I108" s="84"/>
      <c r="J108" s="94"/>
    </row>
    <row r="109" spans="1:10" ht="14.4" x14ac:dyDescent="0.3">
      <c r="A109" s="93" t="str">
        <f t="shared" si="1"/>
        <v>S157/Ne0,1</v>
      </c>
      <c r="B109" s="84" t="s">
        <v>2889</v>
      </c>
      <c r="C109" s="84" t="s">
        <v>208</v>
      </c>
      <c r="D109" s="85">
        <v>4.0999999999999996</v>
      </c>
      <c r="E109" s="84" t="s">
        <v>5</v>
      </c>
      <c r="F109" s="86">
        <v>0.1</v>
      </c>
      <c r="G109" s="86">
        <v>401</v>
      </c>
      <c r="H109" s="84"/>
      <c r="I109" s="84"/>
      <c r="J109" s="94"/>
    </row>
    <row r="110" spans="1:10" ht="14.4" x14ac:dyDescent="0.3">
      <c r="A110" s="93" t="str">
        <f t="shared" si="1"/>
        <v>S157/Ne2,05</v>
      </c>
      <c r="B110" s="84" t="s">
        <v>2889</v>
      </c>
      <c r="C110" s="84" t="s">
        <v>208</v>
      </c>
      <c r="D110" s="85">
        <v>4.0999999999999996</v>
      </c>
      <c r="E110" s="84" t="s">
        <v>5</v>
      </c>
      <c r="F110" s="86">
        <v>2.0499999999999998</v>
      </c>
      <c r="G110" s="86">
        <v>347</v>
      </c>
      <c r="H110" s="84"/>
      <c r="I110" s="84"/>
      <c r="J110" s="94"/>
    </row>
    <row r="111" spans="1:10" ht="14.4" x14ac:dyDescent="0.3">
      <c r="A111" s="93" t="str">
        <f t="shared" si="1"/>
        <v>S157/Ne4,1</v>
      </c>
      <c r="B111" s="84" t="s">
        <v>2889</v>
      </c>
      <c r="C111" s="84" t="s">
        <v>208</v>
      </c>
      <c r="D111" s="85">
        <v>4.0999999999999996</v>
      </c>
      <c r="E111" s="84" t="s">
        <v>5</v>
      </c>
      <c r="F111" s="86">
        <v>4.0999999999999996</v>
      </c>
      <c r="G111" s="86">
        <v>321</v>
      </c>
      <c r="H111" s="84"/>
      <c r="I111" s="84"/>
      <c r="J111" s="94"/>
    </row>
    <row r="112" spans="1:10" ht="14.4" x14ac:dyDescent="0.3">
      <c r="A112" s="93" t="str">
        <f t="shared" si="1"/>
        <v>S159/014,5</v>
      </c>
      <c r="B112" s="84" t="s">
        <v>2890</v>
      </c>
      <c r="C112" s="84" t="s">
        <v>3059</v>
      </c>
      <c r="D112" s="85">
        <v>4.5</v>
      </c>
      <c r="E112" s="84" t="s">
        <v>5</v>
      </c>
      <c r="F112" s="86">
        <v>4.5</v>
      </c>
      <c r="G112" s="86">
        <v>423</v>
      </c>
      <c r="H112" s="84"/>
      <c r="I112" s="84"/>
      <c r="J112" s="94"/>
    </row>
    <row r="113" spans="1:10" ht="14.4" x14ac:dyDescent="0.3">
      <c r="A113" s="93" t="str">
        <f t="shared" si="1"/>
        <v>S159/012,25</v>
      </c>
      <c r="B113" s="84" t="s">
        <v>2890</v>
      </c>
      <c r="C113" s="84" t="s">
        <v>3059</v>
      </c>
      <c r="D113" s="85">
        <v>4.5</v>
      </c>
      <c r="E113" s="84" t="s">
        <v>5</v>
      </c>
      <c r="F113" s="86">
        <v>2.25</v>
      </c>
      <c r="G113" s="86">
        <v>465</v>
      </c>
      <c r="H113" s="84"/>
      <c r="I113" s="84"/>
      <c r="J113" s="94"/>
    </row>
    <row r="114" spans="1:10" ht="14.4" x14ac:dyDescent="0.3">
      <c r="A114" s="93" t="str">
        <f t="shared" si="1"/>
        <v>S159/0154</v>
      </c>
      <c r="B114" s="84" t="s">
        <v>2890</v>
      </c>
      <c r="C114" s="84" t="s">
        <v>3059</v>
      </c>
      <c r="D114" s="85">
        <v>4.5</v>
      </c>
      <c r="E114" s="84" t="s">
        <v>5</v>
      </c>
      <c r="F114" s="86">
        <v>54</v>
      </c>
      <c r="G114" s="86">
        <v>402</v>
      </c>
      <c r="H114" s="84"/>
      <c r="I114" s="84"/>
      <c r="J114" s="94"/>
    </row>
    <row r="115" spans="1:10" ht="14.4" x14ac:dyDescent="0.3">
      <c r="A115" s="93" t="str">
        <f t="shared" si="1"/>
        <v>S159/02L54</v>
      </c>
      <c r="B115" s="84" t="s">
        <v>2891</v>
      </c>
      <c r="C115" s="84" t="s">
        <v>3060</v>
      </c>
      <c r="D115" s="85">
        <v>4.5</v>
      </c>
      <c r="E115" s="84" t="s">
        <v>5</v>
      </c>
      <c r="F115" s="86">
        <v>54</v>
      </c>
      <c r="G115" s="86">
        <v>402</v>
      </c>
      <c r="H115" s="84"/>
      <c r="I115" s="84"/>
      <c r="J115" s="94"/>
    </row>
    <row r="116" spans="1:10" ht="14.4" x14ac:dyDescent="0.3">
      <c r="A116" s="93" t="str">
        <f t="shared" si="1"/>
        <v>S159/02L2,25</v>
      </c>
      <c r="B116" s="84" t="s">
        <v>2891</v>
      </c>
      <c r="C116" s="84" t="s">
        <v>3060</v>
      </c>
      <c r="D116" s="85">
        <v>4.5</v>
      </c>
      <c r="E116" s="84" t="s">
        <v>5</v>
      </c>
      <c r="F116" s="86">
        <v>2.25</v>
      </c>
      <c r="G116" s="86">
        <v>465</v>
      </c>
      <c r="H116" s="84"/>
      <c r="I116" s="84"/>
      <c r="J116" s="94"/>
    </row>
    <row r="117" spans="1:10" ht="14.4" x14ac:dyDescent="0.3">
      <c r="A117" s="93" t="str">
        <f t="shared" si="1"/>
        <v>S159/02L4,5</v>
      </c>
      <c r="B117" s="84" t="s">
        <v>2891</v>
      </c>
      <c r="C117" s="84" t="s">
        <v>3060</v>
      </c>
      <c r="D117" s="85">
        <v>4.5</v>
      </c>
      <c r="E117" s="84" t="s">
        <v>5</v>
      </c>
      <c r="F117" s="86">
        <v>4.5</v>
      </c>
      <c r="G117" s="86">
        <v>423</v>
      </c>
      <c r="H117" s="84"/>
      <c r="I117" s="84"/>
      <c r="J117" s="94"/>
    </row>
    <row r="118" spans="1:10" ht="14.4" x14ac:dyDescent="0.3">
      <c r="A118" s="93" t="str">
        <f t="shared" si="1"/>
        <v>S159/Ne4,5</v>
      </c>
      <c r="B118" s="84" t="s">
        <v>2892</v>
      </c>
      <c r="C118" s="84" t="s">
        <v>3061</v>
      </c>
      <c r="D118" s="85">
        <v>4.5</v>
      </c>
      <c r="E118" s="84" t="s">
        <v>5</v>
      </c>
      <c r="F118" s="86">
        <v>4.5</v>
      </c>
      <c r="G118" s="86">
        <v>423</v>
      </c>
      <c r="H118" s="84"/>
      <c r="I118" s="84"/>
      <c r="J118" s="94"/>
    </row>
    <row r="119" spans="1:10" ht="14.4" x14ac:dyDescent="0.3">
      <c r="A119" s="93" t="str">
        <f t="shared" si="1"/>
        <v>S159/Ne2,25</v>
      </c>
      <c r="B119" s="84" t="s">
        <v>2892</v>
      </c>
      <c r="C119" s="84" t="s">
        <v>3061</v>
      </c>
      <c r="D119" s="85">
        <v>4.5</v>
      </c>
      <c r="E119" s="84" t="s">
        <v>5</v>
      </c>
      <c r="F119" s="86">
        <v>2.25</v>
      </c>
      <c r="G119" s="86">
        <v>465</v>
      </c>
      <c r="H119" s="84"/>
      <c r="I119" s="84"/>
      <c r="J119" s="94"/>
    </row>
    <row r="120" spans="1:10" ht="14.4" x14ac:dyDescent="0.3">
      <c r="A120" s="93" t="str">
        <f t="shared" si="1"/>
        <v>S159/Ne54</v>
      </c>
      <c r="B120" s="84" t="s">
        <v>2892</v>
      </c>
      <c r="C120" s="84" t="s">
        <v>3061</v>
      </c>
      <c r="D120" s="85">
        <v>4.5</v>
      </c>
      <c r="E120" s="84" t="s">
        <v>5</v>
      </c>
      <c r="F120" s="86">
        <v>54</v>
      </c>
      <c r="G120" s="86">
        <v>402</v>
      </c>
      <c r="H120" s="84"/>
      <c r="I120" s="84"/>
      <c r="J120" s="94"/>
    </row>
    <row r="121" spans="1:10" ht="14.4" x14ac:dyDescent="0.3">
      <c r="A121" s="93" t="str">
        <f t="shared" si="1"/>
        <v>S160/Nat67,5</v>
      </c>
      <c r="B121" s="84" t="s">
        <v>2893</v>
      </c>
      <c r="C121" s="84" t="s">
        <v>3062</v>
      </c>
      <c r="D121" s="85">
        <v>4.5</v>
      </c>
      <c r="E121" s="84" t="s">
        <v>5</v>
      </c>
      <c r="F121" s="86">
        <v>67.5</v>
      </c>
      <c r="G121" s="86">
        <v>276</v>
      </c>
      <c r="H121" s="84"/>
      <c r="I121" s="84"/>
      <c r="J121" s="94"/>
    </row>
    <row r="122" spans="1:10" ht="14.4" x14ac:dyDescent="0.3">
      <c r="A122" s="93" t="str">
        <f t="shared" si="1"/>
        <v>S160/Nat4,5</v>
      </c>
      <c r="B122" s="84" t="s">
        <v>2893</v>
      </c>
      <c r="C122" s="84" t="s">
        <v>3062</v>
      </c>
      <c r="D122" s="85">
        <v>4.5</v>
      </c>
      <c r="E122" s="84" t="s">
        <v>5</v>
      </c>
      <c r="F122" s="86">
        <v>4.5</v>
      </c>
      <c r="G122" s="86">
        <v>290</v>
      </c>
      <c r="H122" s="84"/>
      <c r="I122" s="84"/>
      <c r="J122" s="94"/>
    </row>
    <row r="123" spans="1:10" ht="14.4" x14ac:dyDescent="0.3">
      <c r="A123" s="93" t="str">
        <f t="shared" si="1"/>
        <v>S160/Nat2,25</v>
      </c>
      <c r="B123" s="84" t="s">
        <v>2893</v>
      </c>
      <c r="C123" s="84" t="s">
        <v>3062</v>
      </c>
      <c r="D123" s="85">
        <v>4.5</v>
      </c>
      <c r="E123" s="84" t="s">
        <v>5</v>
      </c>
      <c r="F123" s="86">
        <v>2.25</v>
      </c>
      <c r="G123" s="86">
        <v>319</v>
      </c>
      <c r="H123" s="84"/>
      <c r="I123" s="84"/>
      <c r="J123" s="94"/>
    </row>
    <row r="124" spans="1:10" ht="14.4" x14ac:dyDescent="0.3">
      <c r="A124" s="93" t="str">
        <f t="shared" si="1"/>
        <v>S160/02L2,25</v>
      </c>
      <c r="B124" s="84" t="s">
        <v>2894</v>
      </c>
      <c r="C124" s="84" t="s">
        <v>3060</v>
      </c>
      <c r="D124" s="85">
        <v>4.5</v>
      </c>
      <c r="E124" s="84" t="s">
        <v>5</v>
      </c>
      <c r="F124" s="86">
        <v>2.25</v>
      </c>
      <c r="G124" s="86">
        <v>358</v>
      </c>
      <c r="H124" s="84"/>
      <c r="I124" s="84"/>
      <c r="J124" s="94"/>
    </row>
    <row r="125" spans="1:10" ht="14.4" x14ac:dyDescent="0.3">
      <c r="A125" s="93" t="str">
        <f t="shared" si="1"/>
        <v>S160/02L67,5</v>
      </c>
      <c r="B125" s="84" t="s">
        <v>2894</v>
      </c>
      <c r="C125" s="84" t="s">
        <v>3060</v>
      </c>
      <c r="D125" s="85">
        <v>4.5</v>
      </c>
      <c r="E125" s="84" t="s">
        <v>5</v>
      </c>
      <c r="F125" s="86">
        <v>67.5</v>
      </c>
      <c r="G125" s="86">
        <v>309</v>
      </c>
      <c r="H125" s="84"/>
      <c r="I125" s="84"/>
      <c r="J125" s="94"/>
    </row>
    <row r="126" spans="1:10" ht="14.4" x14ac:dyDescent="0.3">
      <c r="A126" s="93" t="str">
        <f t="shared" si="1"/>
        <v>S160/02L4,5</v>
      </c>
      <c r="B126" s="84" t="s">
        <v>2894</v>
      </c>
      <c r="C126" s="84" t="s">
        <v>3060</v>
      </c>
      <c r="D126" s="85">
        <v>4.5</v>
      </c>
      <c r="E126" s="84" t="s">
        <v>5</v>
      </c>
      <c r="F126" s="86">
        <v>4.5</v>
      </c>
      <c r="G126" s="86">
        <v>325</v>
      </c>
      <c r="H126" s="84"/>
      <c r="I126" s="84"/>
      <c r="J126" s="94"/>
    </row>
    <row r="127" spans="1:10" ht="14.4" x14ac:dyDescent="0.3">
      <c r="A127" s="93" t="str">
        <f t="shared" si="1"/>
        <v>S160/014,5</v>
      </c>
      <c r="B127" s="84" t="s">
        <v>2895</v>
      </c>
      <c r="C127" s="84" t="s">
        <v>3059</v>
      </c>
      <c r="D127" s="85">
        <v>4.5</v>
      </c>
      <c r="E127" s="84" t="s">
        <v>5</v>
      </c>
      <c r="F127" s="86">
        <v>4.5</v>
      </c>
      <c r="G127" s="86">
        <v>325</v>
      </c>
      <c r="H127" s="84"/>
      <c r="I127" s="84"/>
      <c r="J127" s="94"/>
    </row>
    <row r="128" spans="1:10" ht="14.4" x14ac:dyDescent="0.3">
      <c r="A128" s="93" t="str">
        <f t="shared" si="1"/>
        <v>S160/0167,5</v>
      </c>
      <c r="B128" s="84" t="s">
        <v>2895</v>
      </c>
      <c r="C128" s="84" t="s">
        <v>3059</v>
      </c>
      <c r="D128" s="85">
        <v>4.5</v>
      </c>
      <c r="E128" s="84" t="s">
        <v>5</v>
      </c>
      <c r="F128" s="86">
        <v>67.5</v>
      </c>
      <c r="G128" s="86">
        <v>309</v>
      </c>
      <c r="H128" s="84"/>
      <c r="I128" s="84"/>
      <c r="J128" s="94"/>
    </row>
    <row r="129" spans="1:10" ht="14.4" x14ac:dyDescent="0.3">
      <c r="A129" s="93" t="str">
        <f t="shared" si="1"/>
        <v>S160/012,25</v>
      </c>
      <c r="B129" s="84" t="s">
        <v>2895</v>
      </c>
      <c r="C129" s="84" t="s">
        <v>3059</v>
      </c>
      <c r="D129" s="85">
        <v>4.5</v>
      </c>
      <c r="E129" s="84" t="s">
        <v>5</v>
      </c>
      <c r="F129" s="86">
        <v>2.25</v>
      </c>
      <c r="G129" s="86">
        <v>358</v>
      </c>
      <c r="H129" s="84"/>
      <c r="I129" s="84"/>
      <c r="J129" s="94"/>
    </row>
    <row r="130" spans="1:10" ht="14.4" x14ac:dyDescent="0.3">
      <c r="A130" s="93" t="str">
        <f t="shared" ref="A130:A193" si="2">_xlfn.CONCAT(B130,F130)</f>
        <v>S156/Zl2,05</v>
      </c>
      <c r="B130" s="84" t="s">
        <v>2896</v>
      </c>
      <c r="C130" s="84" t="s">
        <v>3063</v>
      </c>
      <c r="D130" s="85">
        <v>4.0999999999999996</v>
      </c>
      <c r="E130" s="84" t="s">
        <v>5</v>
      </c>
      <c r="F130" s="86">
        <v>2.0499999999999998</v>
      </c>
      <c r="G130" s="86">
        <v>368</v>
      </c>
      <c r="H130" s="84"/>
      <c r="I130" s="84"/>
      <c r="J130" s="94"/>
    </row>
    <row r="131" spans="1:10" ht="14.4" x14ac:dyDescent="0.3">
      <c r="A131" s="93" t="str">
        <f t="shared" si="2"/>
        <v>S156/Zl0,1</v>
      </c>
      <c r="B131" s="84" t="s">
        <v>2896</v>
      </c>
      <c r="C131" s="84" t="s">
        <v>3063</v>
      </c>
      <c r="D131" s="85">
        <v>4.0999999999999996</v>
      </c>
      <c r="E131" s="84" t="s">
        <v>5</v>
      </c>
      <c r="F131" s="86">
        <v>0.1</v>
      </c>
      <c r="G131" s="86">
        <v>392</v>
      </c>
      <c r="H131" s="84"/>
      <c r="I131" s="84"/>
      <c r="J131" s="94"/>
    </row>
    <row r="132" spans="1:10" ht="14.4" x14ac:dyDescent="0.3">
      <c r="A132" s="93" t="str">
        <f t="shared" si="2"/>
        <v>S156/Zl4,1</v>
      </c>
      <c r="B132" s="84" t="s">
        <v>2896</v>
      </c>
      <c r="C132" s="84" t="s">
        <v>3063</v>
      </c>
      <c r="D132" s="85">
        <v>4.0999999999999996</v>
      </c>
      <c r="E132" s="84" t="s">
        <v>5</v>
      </c>
      <c r="F132" s="86">
        <v>4.0999999999999996</v>
      </c>
      <c r="G132" s="86">
        <v>350</v>
      </c>
      <c r="H132" s="84"/>
      <c r="I132" s="84"/>
      <c r="J132" s="94"/>
    </row>
    <row r="133" spans="1:10" ht="14.4" x14ac:dyDescent="0.3">
      <c r="A133" s="93" t="str">
        <f t="shared" si="2"/>
        <v>S156/Zl65,6</v>
      </c>
      <c r="B133" s="84" t="s">
        <v>2896</v>
      </c>
      <c r="C133" s="84" t="s">
        <v>3063</v>
      </c>
      <c r="D133" s="85">
        <v>4.0999999999999996</v>
      </c>
      <c r="E133" s="84" t="s">
        <v>5</v>
      </c>
      <c r="F133" s="86">
        <v>65.599999999999994</v>
      </c>
      <c r="G133" s="86">
        <v>336</v>
      </c>
      <c r="H133" s="84"/>
      <c r="I133" s="84"/>
      <c r="J133" s="94"/>
    </row>
    <row r="134" spans="1:10" ht="14.4" x14ac:dyDescent="0.3">
      <c r="A134" s="93" t="str">
        <f t="shared" si="2"/>
        <v>S157/Zl65,6</v>
      </c>
      <c r="B134" s="84" t="s">
        <v>2897</v>
      </c>
      <c r="C134" s="84" t="s">
        <v>3064</v>
      </c>
      <c r="D134" s="85">
        <v>4.0999999999999996</v>
      </c>
      <c r="E134" s="84" t="s">
        <v>5</v>
      </c>
      <c r="F134" s="86">
        <v>65.599999999999994</v>
      </c>
      <c r="G134" s="86">
        <v>394</v>
      </c>
      <c r="H134" s="84"/>
      <c r="I134" s="84"/>
      <c r="J134" s="94"/>
    </row>
    <row r="135" spans="1:10" ht="14.4" x14ac:dyDescent="0.3">
      <c r="A135" s="93" t="str">
        <f t="shared" si="2"/>
        <v>S157/Zl4,1</v>
      </c>
      <c r="B135" s="84" t="s">
        <v>2897</v>
      </c>
      <c r="C135" s="84" t="s">
        <v>3064</v>
      </c>
      <c r="D135" s="85">
        <v>4.0999999999999996</v>
      </c>
      <c r="E135" s="84" t="s">
        <v>5</v>
      </c>
      <c r="F135" s="86">
        <v>4.0999999999999996</v>
      </c>
      <c r="G135" s="86">
        <v>415</v>
      </c>
      <c r="H135" s="84"/>
      <c r="I135" s="84"/>
      <c r="J135" s="94"/>
    </row>
    <row r="136" spans="1:10" ht="14.4" x14ac:dyDescent="0.3">
      <c r="A136" s="93" t="str">
        <f t="shared" si="2"/>
        <v>S157/Zl0,1</v>
      </c>
      <c r="B136" s="84" t="s">
        <v>2897</v>
      </c>
      <c r="C136" s="84" t="s">
        <v>3064</v>
      </c>
      <c r="D136" s="85">
        <v>4.0999999999999996</v>
      </c>
      <c r="E136" s="84" t="s">
        <v>5</v>
      </c>
      <c r="F136" s="86">
        <v>0.1</v>
      </c>
      <c r="G136" s="86">
        <v>465</v>
      </c>
      <c r="H136" s="84"/>
      <c r="I136" s="84"/>
      <c r="J136" s="94"/>
    </row>
    <row r="137" spans="1:10" ht="14.4" x14ac:dyDescent="0.3">
      <c r="A137" s="93" t="str">
        <f t="shared" si="2"/>
        <v>S157/Zl2,05</v>
      </c>
      <c r="B137" s="84" t="s">
        <v>2897</v>
      </c>
      <c r="C137" s="84" t="s">
        <v>3064</v>
      </c>
      <c r="D137" s="85">
        <v>4.0999999999999996</v>
      </c>
      <c r="E137" s="84" t="s">
        <v>5</v>
      </c>
      <c r="F137" s="86">
        <v>2.0499999999999998</v>
      </c>
      <c r="G137" s="86">
        <v>436</v>
      </c>
      <c r="H137" s="84"/>
      <c r="I137" s="84"/>
      <c r="J137" s="94"/>
    </row>
    <row r="138" spans="1:10" ht="14.4" x14ac:dyDescent="0.3">
      <c r="A138" s="93" t="str">
        <f t="shared" si="2"/>
        <v>S159/An2,25</v>
      </c>
      <c r="B138" s="84" t="s">
        <v>2898</v>
      </c>
      <c r="C138" s="84" t="s">
        <v>3065</v>
      </c>
      <c r="D138" s="85">
        <v>4.5</v>
      </c>
      <c r="E138" s="84" t="s">
        <v>5</v>
      </c>
      <c r="F138" s="86">
        <v>2.25</v>
      </c>
      <c r="G138" s="86">
        <v>465</v>
      </c>
      <c r="H138" s="84"/>
      <c r="I138" s="84"/>
      <c r="J138" s="94"/>
    </row>
    <row r="139" spans="1:10" ht="14.4" x14ac:dyDescent="0.3">
      <c r="A139" s="93" t="str">
        <f t="shared" si="2"/>
        <v>S159/An4,5</v>
      </c>
      <c r="B139" s="84" t="s">
        <v>2898</v>
      </c>
      <c r="C139" s="84" t="s">
        <v>3065</v>
      </c>
      <c r="D139" s="85">
        <v>4.5</v>
      </c>
      <c r="E139" s="84" t="s">
        <v>5</v>
      </c>
      <c r="F139" s="86">
        <v>4.5</v>
      </c>
      <c r="G139" s="86">
        <v>423</v>
      </c>
      <c r="H139" s="84"/>
      <c r="I139" s="84"/>
      <c r="J139" s="94"/>
    </row>
    <row r="140" spans="1:10" ht="14.4" x14ac:dyDescent="0.3">
      <c r="A140" s="93" t="str">
        <f t="shared" si="2"/>
        <v>S159/An54</v>
      </c>
      <c r="B140" s="84" t="s">
        <v>2898</v>
      </c>
      <c r="C140" s="84" t="s">
        <v>3065</v>
      </c>
      <c r="D140" s="85">
        <v>4.5</v>
      </c>
      <c r="E140" s="84" t="s">
        <v>5</v>
      </c>
      <c r="F140" s="86">
        <v>54</v>
      </c>
      <c r="G140" s="86">
        <v>402</v>
      </c>
      <c r="H140" s="84"/>
      <c r="I140" s="84"/>
      <c r="J140" s="94"/>
    </row>
    <row r="141" spans="1:10" ht="14.4" x14ac:dyDescent="0.3">
      <c r="A141" s="93" t="str">
        <f t="shared" si="2"/>
        <v>S159/Nat54</v>
      </c>
      <c r="B141" s="84" t="s">
        <v>2899</v>
      </c>
      <c r="C141" s="84" t="s">
        <v>3062</v>
      </c>
      <c r="D141" s="85">
        <v>4.5</v>
      </c>
      <c r="E141" s="84" t="s">
        <v>5</v>
      </c>
      <c r="F141" s="86">
        <v>54</v>
      </c>
      <c r="G141" s="86">
        <v>366</v>
      </c>
      <c r="H141" s="84"/>
      <c r="I141" s="84"/>
      <c r="J141" s="94"/>
    </row>
    <row r="142" spans="1:10" ht="14.4" x14ac:dyDescent="0.3">
      <c r="A142" s="93" t="str">
        <f t="shared" si="2"/>
        <v>S159/Nat4,5</v>
      </c>
      <c r="B142" s="84" t="s">
        <v>2899</v>
      </c>
      <c r="C142" s="84" t="s">
        <v>3062</v>
      </c>
      <c r="D142" s="85">
        <v>4.5</v>
      </c>
      <c r="E142" s="84" t="s">
        <v>5</v>
      </c>
      <c r="F142" s="86">
        <v>4.5</v>
      </c>
      <c r="G142" s="86">
        <v>385</v>
      </c>
      <c r="H142" s="84"/>
      <c r="I142" s="84"/>
      <c r="J142" s="94"/>
    </row>
    <row r="143" spans="1:10" ht="14.4" x14ac:dyDescent="0.3">
      <c r="A143" s="93" t="str">
        <f t="shared" si="2"/>
        <v>S159/Nat2,25</v>
      </c>
      <c r="B143" s="84" t="s">
        <v>2899</v>
      </c>
      <c r="C143" s="84" t="s">
        <v>3062</v>
      </c>
      <c r="D143" s="85">
        <v>4.5</v>
      </c>
      <c r="E143" s="84" t="s">
        <v>5</v>
      </c>
      <c r="F143" s="86">
        <v>2.25</v>
      </c>
      <c r="G143" s="86">
        <v>424</v>
      </c>
      <c r="H143" s="84"/>
      <c r="I143" s="84"/>
      <c r="J143" s="94"/>
    </row>
    <row r="144" spans="1:10" ht="14.4" x14ac:dyDescent="0.3">
      <c r="A144" s="93" t="str">
        <f t="shared" si="2"/>
        <v>S159/Zl2,25</v>
      </c>
      <c r="B144" s="84" t="s">
        <v>2900</v>
      </c>
      <c r="C144" s="84" t="s">
        <v>3066</v>
      </c>
      <c r="D144" s="85">
        <v>4.5</v>
      </c>
      <c r="E144" s="84" t="s">
        <v>5</v>
      </c>
      <c r="F144" s="86">
        <v>2.25</v>
      </c>
      <c r="G144" s="86">
        <v>503</v>
      </c>
      <c r="H144" s="84"/>
      <c r="I144" s="84"/>
      <c r="J144" s="94"/>
    </row>
    <row r="145" spans="1:10" ht="14.4" x14ac:dyDescent="0.3">
      <c r="A145" s="93" t="str">
        <f t="shared" si="2"/>
        <v>S159/Zl4,5</v>
      </c>
      <c r="B145" s="84" t="s">
        <v>2900</v>
      </c>
      <c r="C145" s="84" t="s">
        <v>3066</v>
      </c>
      <c r="D145" s="85">
        <v>4.5</v>
      </c>
      <c r="E145" s="84" t="s">
        <v>5</v>
      </c>
      <c r="F145" s="86">
        <v>4.5</v>
      </c>
      <c r="G145" s="86">
        <v>457</v>
      </c>
      <c r="H145" s="84"/>
      <c r="I145" s="84"/>
      <c r="J145" s="94"/>
    </row>
    <row r="146" spans="1:10" ht="14.4" x14ac:dyDescent="0.3">
      <c r="A146" s="93" t="str">
        <f t="shared" si="2"/>
        <v>S159/Zl54</v>
      </c>
      <c r="B146" s="84" t="s">
        <v>2900</v>
      </c>
      <c r="C146" s="84" t="s">
        <v>3066</v>
      </c>
      <c r="D146" s="85">
        <v>4.5</v>
      </c>
      <c r="E146" s="84" t="s">
        <v>5</v>
      </c>
      <c r="F146" s="86">
        <v>54</v>
      </c>
      <c r="G146" s="86">
        <v>434</v>
      </c>
      <c r="H146" s="84"/>
      <c r="I146" s="84"/>
      <c r="J146" s="94"/>
    </row>
    <row r="147" spans="1:10" ht="14.4" x14ac:dyDescent="0.3">
      <c r="A147" s="93" t="str">
        <f t="shared" si="2"/>
        <v>S160/Ne67,5</v>
      </c>
      <c r="B147" s="84" t="s">
        <v>2901</v>
      </c>
      <c r="C147" s="84" t="s">
        <v>3067</v>
      </c>
      <c r="D147" s="85">
        <v>4.5</v>
      </c>
      <c r="E147" s="84" t="s">
        <v>5</v>
      </c>
      <c r="F147" s="86">
        <v>67.5</v>
      </c>
      <c r="G147" s="86">
        <v>309</v>
      </c>
      <c r="H147" s="84"/>
      <c r="I147" s="84"/>
      <c r="J147" s="94"/>
    </row>
    <row r="148" spans="1:10" ht="14.4" x14ac:dyDescent="0.3">
      <c r="A148" s="93" t="str">
        <f t="shared" si="2"/>
        <v>S160/Ne4,5</v>
      </c>
      <c r="B148" s="84" t="s">
        <v>2901</v>
      </c>
      <c r="C148" s="84" t="s">
        <v>3067</v>
      </c>
      <c r="D148" s="85">
        <v>4.5</v>
      </c>
      <c r="E148" s="84" t="s">
        <v>5</v>
      </c>
      <c r="F148" s="86">
        <v>4.5</v>
      </c>
      <c r="G148" s="86">
        <v>325</v>
      </c>
      <c r="H148" s="84"/>
      <c r="I148" s="84"/>
      <c r="J148" s="94"/>
    </row>
    <row r="149" spans="1:10" ht="14.4" x14ac:dyDescent="0.3">
      <c r="A149" s="93" t="str">
        <f t="shared" si="2"/>
        <v>S160/Ne2,25</v>
      </c>
      <c r="B149" s="84" t="s">
        <v>2901</v>
      </c>
      <c r="C149" s="84" t="s">
        <v>3067</v>
      </c>
      <c r="D149" s="85">
        <v>4.5</v>
      </c>
      <c r="E149" s="84" t="s">
        <v>5</v>
      </c>
      <c r="F149" s="86">
        <v>2.25</v>
      </c>
      <c r="G149" s="86">
        <v>358</v>
      </c>
      <c r="H149" s="84"/>
      <c r="I149" s="84"/>
      <c r="J149" s="94"/>
    </row>
    <row r="150" spans="1:10" ht="14.4" x14ac:dyDescent="0.3">
      <c r="A150" s="93" t="str">
        <f t="shared" si="2"/>
        <v>S160/An2,25</v>
      </c>
      <c r="B150" s="84" t="s">
        <v>2902</v>
      </c>
      <c r="C150" s="84" t="s">
        <v>3065</v>
      </c>
      <c r="D150" s="85">
        <v>4.5</v>
      </c>
      <c r="E150" s="84" t="s">
        <v>5</v>
      </c>
      <c r="F150" s="86">
        <v>2.25</v>
      </c>
      <c r="G150" s="86">
        <v>358</v>
      </c>
      <c r="H150" s="84"/>
      <c r="I150" s="84"/>
      <c r="J150" s="94"/>
    </row>
    <row r="151" spans="1:10" ht="14.4" x14ac:dyDescent="0.3">
      <c r="A151" s="93" t="str">
        <f t="shared" si="2"/>
        <v>S160/An67,5</v>
      </c>
      <c r="B151" s="84" t="s">
        <v>2902</v>
      </c>
      <c r="C151" s="84" t="s">
        <v>3065</v>
      </c>
      <c r="D151" s="85">
        <v>4.5</v>
      </c>
      <c r="E151" s="84" t="s">
        <v>5</v>
      </c>
      <c r="F151" s="86">
        <v>67.5</v>
      </c>
      <c r="G151" s="86">
        <v>309</v>
      </c>
      <c r="H151" s="84"/>
      <c r="I151" s="84"/>
      <c r="J151" s="94"/>
    </row>
    <row r="152" spans="1:10" ht="14.4" x14ac:dyDescent="0.3">
      <c r="A152" s="93" t="str">
        <f t="shared" si="2"/>
        <v>S160/An4,5</v>
      </c>
      <c r="B152" s="84" t="s">
        <v>2902</v>
      </c>
      <c r="C152" s="84" t="s">
        <v>3065</v>
      </c>
      <c r="D152" s="85">
        <v>4.5</v>
      </c>
      <c r="E152" s="84" t="s">
        <v>5</v>
      </c>
      <c r="F152" s="86">
        <v>4.5</v>
      </c>
      <c r="G152" s="86">
        <v>325</v>
      </c>
      <c r="H152" s="84"/>
      <c r="I152" s="84"/>
      <c r="J152" s="94"/>
    </row>
    <row r="153" spans="1:10" ht="14.4" x14ac:dyDescent="0.3">
      <c r="A153" s="93" t="str">
        <f t="shared" si="2"/>
        <v>S160/Zl67,5</v>
      </c>
      <c r="B153" s="84" t="s">
        <v>2903</v>
      </c>
      <c r="C153" s="84" t="s">
        <v>3066</v>
      </c>
      <c r="D153" s="85">
        <v>4.5</v>
      </c>
      <c r="E153" s="84" t="s">
        <v>5</v>
      </c>
      <c r="F153" s="86">
        <v>67.5</v>
      </c>
      <c r="G153" s="86">
        <v>339</v>
      </c>
      <c r="H153" s="84"/>
      <c r="I153" s="84"/>
      <c r="J153" s="94"/>
    </row>
    <row r="154" spans="1:10" ht="14.4" x14ac:dyDescent="0.3">
      <c r="A154" s="93" t="str">
        <f t="shared" si="2"/>
        <v>S160/Zl2,25</v>
      </c>
      <c r="B154" s="84" t="s">
        <v>2903</v>
      </c>
      <c r="C154" s="84" t="s">
        <v>3066</v>
      </c>
      <c r="D154" s="85">
        <v>4.5</v>
      </c>
      <c r="E154" s="84" t="s">
        <v>5</v>
      </c>
      <c r="F154" s="86">
        <v>2.25</v>
      </c>
      <c r="G154" s="86">
        <v>393</v>
      </c>
      <c r="H154" s="84"/>
      <c r="I154" s="84"/>
      <c r="J154" s="94"/>
    </row>
    <row r="155" spans="1:10" ht="14.4" x14ac:dyDescent="0.3">
      <c r="A155" s="93" t="str">
        <f t="shared" si="2"/>
        <v>S160/Zl4,5</v>
      </c>
      <c r="B155" s="84" t="s">
        <v>2903</v>
      </c>
      <c r="C155" s="84" t="s">
        <v>3066</v>
      </c>
      <c r="D155" s="85">
        <v>4.5</v>
      </c>
      <c r="E155" s="84" t="s">
        <v>5</v>
      </c>
      <c r="F155" s="86">
        <v>4.5</v>
      </c>
      <c r="G155" s="86">
        <v>357</v>
      </c>
      <c r="H155" s="84"/>
      <c r="I155" s="84"/>
      <c r="J155" s="94"/>
    </row>
    <row r="156" spans="1:10" ht="14.4" x14ac:dyDescent="0.3">
      <c r="A156" s="93" t="str">
        <f t="shared" si="2"/>
        <v>S068/Zl4</v>
      </c>
      <c r="B156" s="84" t="s">
        <v>2904</v>
      </c>
      <c r="C156" s="84" t="s">
        <v>3068</v>
      </c>
      <c r="D156" s="85">
        <v>4</v>
      </c>
      <c r="E156" s="84" t="s">
        <v>5</v>
      </c>
      <c r="F156" s="86">
        <v>4</v>
      </c>
      <c r="G156" s="86">
        <v>295</v>
      </c>
      <c r="H156" s="84"/>
      <c r="I156" s="84"/>
      <c r="J156" s="94"/>
    </row>
    <row r="157" spans="1:10" ht="14.4" x14ac:dyDescent="0.3">
      <c r="A157" s="93" t="str">
        <f t="shared" si="2"/>
        <v>S068/Zl0,1</v>
      </c>
      <c r="B157" s="84" t="s">
        <v>2904</v>
      </c>
      <c r="C157" s="84" t="s">
        <v>3068</v>
      </c>
      <c r="D157" s="85">
        <v>4</v>
      </c>
      <c r="E157" s="84" t="s">
        <v>5</v>
      </c>
      <c r="F157" s="86">
        <v>0.1</v>
      </c>
      <c r="G157" s="86">
        <v>375</v>
      </c>
      <c r="H157" s="84"/>
      <c r="I157" s="84"/>
      <c r="J157" s="94"/>
    </row>
    <row r="158" spans="1:10" ht="14.4" x14ac:dyDescent="0.3">
      <c r="A158" s="93" t="str">
        <f t="shared" si="2"/>
        <v>S068/Zl2</v>
      </c>
      <c r="B158" s="84" t="s">
        <v>2904</v>
      </c>
      <c r="C158" s="84" t="s">
        <v>3068</v>
      </c>
      <c r="D158" s="85">
        <v>4</v>
      </c>
      <c r="E158" s="84" t="s">
        <v>5</v>
      </c>
      <c r="F158" s="86">
        <v>2</v>
      </c>
      <c r="G158" s="86">
        <v>325</v>
      </c>
      <c r="H158" s="84"/>
      <c r="I158" s="84"/>
      <c r="J158" s="94"/>
    </row>
    <row r="159" spans="1:10" ht="14.4" x14ac:dyDescent="0.3">
      <c r="A159" s="93" t="str">
        <f t="shared" si="2"/>
        <v>S068/Zl100</v>
      </c>
      <c r="B159" s="84" t="s">
        <v>2904</v>
      </c>
      <c r="C159" s="84" t="s">
        <v>3068</v>
      </c>
      <c r="D159" s="85">
        <v>4</v>
      </c>
      <c r="E159" s="84" t="s">
        <v>5</v>
      </c>
      <c r="F159" s="86">
        <v>100</v>
      </c>
      <c r="G159" s="86">
        <v>280</v>
      </c>
      <c r="H159" s="84"/>
      <c r="I159" s="84"/>
      <c r="J159" s="94"/>
    </row>
    <row r="160" spans="1:10" ht="14.4" x14ac:dyDescent="0.3">
      <c r="A160" s="93" t="str">
        <f t="shared" si="2"/>
        <v>S068/LED/Zl100</v>
      </c>
      <c r="B160" s="84" t="s">
        <v>2905</v>
      </c>
      <c r="C160" s="84" t="s">
        <v>3069</v>
      </c>
      <c r="D160" s="85">
        <v>4</v>
      </c>
      <c r="E160" s="84" t="s">
        <v>5</v>
      </c>
      <c r="F160" s="86">
        <v>100</v>
      </c>
      <c r="G160" s="86">
        <v>342</v>
      </c>
      <c r="H160" s="84"/>
      <c r="I160" s="84"/>
      <c r="J160" s="94"/>
    </row>
    <row r="161" spans="1:10" ht="14.4" x14ac:dyDescent="0.3">
      <c r="A161" s="93" t="str">
        <f t="shared" si="2"/>
        <v>S068/LED/Zl2</v>
      </c>
      <c r="B161" s="84" t="s">
        <v>2905</v>
      </c>
      <c r="C161" s="84" t="s">
        <v>3069</v>
      </c>
      <c r="D161" s="85">
        <v>4</v>
      </c>
      <c r="E161" s="84" t="s">
        <v>5</v>
      </c>
      <c r="F161" s="86">
        <v>2</v>
      </c>
      <c r="G161" s="86">
        <v>396</v>
      </c>
      <c r="H161" s="84"/>
      <c r="I161" s="84"/>
      <c r="J161" s="94"/>
    </row>
    <row r="162" spans="1:10" ht="14.4" x14ac:dyDescent="0.3">
      <c r="A162" s="93" t="str">
        <f t="shared" si="2"/>
        <v>S068/LED/Zl0,1</v>
      </c>
      <c r="B162" s="84" t="s">
        <v>2905</v>
      </c>
      <c r="C162" s="84" t="s">
        <v>3069</v>
      </c>
      <c r="D162" s="85">
        <v>4</v>
      </c>
      <c r="E162" s="84" t="s">
        <v>5</v>
      </c>
      <c r="F162" s="86">
        <v>0.1</v>
      </c>
      <c r="G162" s="86">
        <v>457</v>
      </c>
      <c r="H162" s="84"/>
      <c r="I162" s="84"/>
      <c r="J162" s="94"/>
    </row>
    <row r="163" spans="1:10" ht="14.4" x14ac:dyDescent="0.3">
      <c r="A163" s="93" t="str">
        <f t="shared" si="2"/>
        <v>S068/LED/Zl4</v>
      </c>
      <c r="B163" s="84" t="s">
        <v>2905</v>
      </c>
      <c r="C163" s="84" t="s">
        <v>3069</v>
      </c>
      <c r="D163" s="85">
        <v>4</v>
      </c>
      <c r="E163" s="84" t="s">
        <v>5</v>
      </c>
      <c r="F163" s="86">
        <v>4</v>
      </c>
      <c r="G163" s="86">
        <v>360</v>
      </c>
      <c r="H163" s="84"/>
      <c r="I163" s="84"/>
      <c r="J163" s="94"/>
    </row>
    <row r="164" spans="1:10" ht="14.4" x14ac:dyDescent="0.3">
      <c r="A164" s="93" t="str">
        <f t="shared" si="2"/>
        <v>S156/r2/011</v>
      </c>
      <c r="B164" s="84" t="s">
        <v>2906</v>
      </c>
      <c r="C164" s="84" t="s">
        <v>116</v>
      </c>
      <c r="D164" s="85">
        <v>1</v>
      </c>
      <c r="E164" s="84" t="s">
        <v>34</v>
      </c>
      <c r="F164" s="86">
        <v>1</v>
      </c>
      <c r="G164" s="86">
        <v>179</v>
      </c>
      <c r="H164" s="84"/>
      <c r="I164" s="84"/>
      <c r="J164" s="94"/>
    </row>
    <row r="165" spans="1:10" ht="14.4" x14ac:dyDescent="0.3">
      <c r="A165" s="93" t="str">
        <f t="shared" si="2"/>
        <v>S156/r2/021</v>
      </c>
      <c r="B165" s="84" t="s">
        <v>2907</v>
      </c>
      <c r="C165" s="84" t="s">
        <v>118</v>
      </c>
      <c r="D165" s="85">
        <v>1</v>
      </c>
      <c r="E165" s="84" t="s">
        <v>34</v>
      </c>
      <c r="F165" s="86">
        <v>1</v>
      </c>
      <c r="G165" s="86">
        <v>179</v>
      </c>
      <c r="H165" s="84"/>
      <c r="I165" s="84"/>
      <c r="J165" s="94"/>
    </row>
    <row r="166" spans="1:10" ht="14.4" x14ac:dyDescent="0.3">
      <c r="A166" s="93" t="str">
        <f t="shared" si="2"/>
        <v>S156/r2/Al1</v>
      </c>
      <c r="B166" s="84" t="s">
        <v>2908</v>
      </c>
      <c r="C166" s="84" t="s">
        <v>120</v>
      </c>
      <c r="D166" s="85">
        <v>1</v>
      </c>
      <c r="E166" s="84" t="s">
        <v>34</v>
      </c>
      <c r="F166" s="86">
        <v>1</v>
      </c>
      <c r="G166" s="86">
        <v>179</v>
      </c>
      <c r="H166" s="84"/>
      <c r="I166" s="84"/>
      <c r="J166" s="94"/>
    </row>
    <row r="167" spans="1:10" ht="14.4" x14ac:dyDescent="0.3">
      <c r="A167" s="93" t="str">
        <f t="shared" si="2"/>
        <v>S156/r2/An1</v>
      </c>
      <c r="B167" s="84" t="s">
        <v>2909</v>
      </c>
      <c r="C167" s="84" t="s">
        <v>122</v>
      </c>
      <c r="D167" s="85">
        <v>1</v>
      </c>
      <c r="E167" s="84" t="s">
        <v>34</v>
      </c>
      <c r="F167" s="86">
        <v>1</v>
      </c>
      <c r="G167" s="86">
        <v>179</v>
      </c>
      <c r="H167" s="84"/>
      <c r="I167" s="84"/>
      <c r="J167" s="94"/>
    </row>
    <row r="168" spans="1:10" ht="14.4" x14ac:dyDescent="0.3">
      <c r="A168" s="93" t="str">
        <f t="shared" si="2"/>
        <v>S156/r2/Ne1</v>
      </c>
      <c r="B168" s="84" t="s">
        <v>2910</v>
      </c>
      <c r="C168" s="84" t="s">
        <v>124</v>
      </c>
      <c r="D168" s="85">
        <v>1</v>
      </c>
      <c r="E168" s="84" t="s">
        <v>34</v>
      </c>
      <c r="F168" s="86">
        <v>1</v>
      </c>
      <c r="G168" s="86">
        <v>179</v>
      </c>
      <c r="H168" s="84"/>
      <c r="I168" s="84"/>
      <c r="J168" s="94"/>
    </row>
    <row r="169" spans="1:10" ht="14.4" x14ac:dyDescent="0.3">
      <c r="A169" s="93" t="str">
        <f t="shared" si="2"/>
        <v>S056/LED/Zl2,05</v>
      </c>
      <c r="B169" s="84" t="s">
        <v>2911</v>
      </c>
      <c r="C169" s="84" t="s">
        <v>3070</v>
      </c>
      <c r="D169" s="85">
        <v>4.0999999999999996</v>
      </c>
      <c r="E169" s="84" t="s">
        <v>5</v>
      </c>
      <c r="F169" s="86">
        <v>2.0499999999999998</v>
      </c>
      <c r="G169" s="86">
        <v>492</v>
      </c>
      <c r="H169" s="84"/>
      <c r="I169" s="84"/>
      <c r="J169" s="94"/>
    </row>
    <row r="170" spans="1:10" ht="14.4" x14ac:dyDescent="0.3">
      <c r="A170" s="93" t="str">
        <f t="shared" si="2"/>
        <v>S056/LED/Zl0,1</v>
      </c>
      <c r="B170" s="84" t="s">
        <v>2911</v>
      </c>
      <c r="C170" s="84" t="s">
        <v>3070</v>
      </c>
      <c r="D170" s="85">
        <v>4.0999999999999996</v>
      </c>
      <c r="E170" s="84" t="s">
        <v>5</v>
      </c>
      <c r="F170" s="86">
        <v>0.1</v>
      </c>
      <c r="G170" s="86">
        <v>568</v>
      </c>
      <c r="H170" s="84"/>
      <c r="I170" s="84"/>
      <c r="J170" s="94"/>
    </row>
    <row r="171" spans="1:10" ht="14.4" x14ac:dyDescent="0.3">
      <c r="A171" s="93" t="str">
        <f t="shared" si="2"/>
        <v>S056/LED/Zl4,1</v>
      </c>
      <c r="B171" s="84" t="s">
        <v>2911</v>
      </c>
      <c r="C171" s="84" t="s">
        <v>3070</v>
      </c>
      <c r="D171" s="85">
        <v>4.0999999999999996</v>
      </c>
      <c r="E171" s="84" t="s">
        <v>5</v>
      </c>
      <c r="F171" s="86">
        <v>4.0999999999999996</v>
      </c>
      <c r="G171" s="86">
        <v>447</v>
      </c>
      <c r="H171" s="84"/>
      <c r="I171" s="84"/>
      <c r="J171" s="94"/>
    </row>
    <row r="172" spans="1:10" ht="14.4" x14ac:dyDescent="0.3">
      <c r="A172" s="93" t="str">
        <f t="shared" si="2"/>
        <v>S056/LED/Zl65,6</v>
      </c>
      <c r="B172" s="84" t="s">
        <v>2911</v>
      </c>
      <c r="C172" s="84" t="s">
        <v>3070</v>
      </c>
      <c r="D172" s="85">
        <v>4.0999999999999996</v>
      </c>
      <c r="E172" s="84" t="s">
        <v>5</v>
      </c>
      <c r="F172" s="86">
        <v>65.599999999999994</v>
      </c>
      <c r="G172" s="86">
        <v>425</v>
      </c>
      <c r="H172" s="84"/>
      <c r="I172" s="84"/>
      <c r="J172" s="94"/>
    </row>
    <row r="173" spans="1:10" ht="14.4" x14ac:dyDescent="0.3">
      <c r="A173" s="93" t="str">
        <f t="shared" si="2"/>
        <v>S156/p2/011</v>
      </c>
      <c r="B173" s="84" t="s">
        <v>2912</v>
      </c>
      <c r="C173" s="84" t="s">
        <v>102</v>
      </c>
      <c r="D173" s="85">
        <v>1</v>
      </c>
      <c r="E173" s="84" t="s">
        <v>34</v>
      </c>
      <c r="F173" s="86">
        <v>1</v>
      </c>
      <c r="G173" s="86">
        <v>179</v>
      </c>
      <c r="H173" s="84"/>
      <c r="I173" s="84"/>
      <c r="J173" s="94"/>
    </row>
    <row r="174" spans="1:10" ht="14.4" x14ac:dyDescent="0.3">
      <c r="A174" s="93" t="str">
        <f t="shared" si="2"/>
        <v>S156/p2/021</v>
      </c>
      <c r="B174" s="84" t="s">
        <v>2913</v>
      </c>
      <c r="C174" s="84" t="s">
        <v>104</v>
      </c>
      <c r="D174" s="85">
        <v>1</v>
      </c>
      <c r="E174" s="84" t="s">
        <v>34</v>
      </c>
      <c r="F174" s="86">
        <v>1</v>
      </c>
      <c r="G174" s="86">
        <v>179</v>
      </c>
      <c r="H174" s="84"/>
      <c r="I174" s="84"/>
      <c r="J174" s="94"/>
    </row>
    <row r="175" spans="1:10" ht="14.4" x14ac:dyDescent="0.3">
      <c r="A175" s="93" t="str">
        <f t="shared" si="2"/>
        <v>S156/p2/Al1</v>
      </c>
      <c r="B175" s="84" t="s">
        <v>2914</v>
      </c>
      <c r="C175" s="84" t="s">
        <v>106</v>
      </c>
      <c r="D175" s="85">
        <v>1</v>
      </c>
      <c r="E175" s="84" t="s">
        <v>34</v>
      </c>
      <c r="F175" s="86">
        <v>1</v>
      </c>
      <c r="G175" s="86">
        <v>179</v>
      </c>
      <c r="H175" s="84"/>
      <c r="I175" s="84"/>
      <c r="J175" s="94"/>
    </row>
    <row r="176" spans="1:10" ht="14.4" x14ac:dyDescent="0.3">
      <c r="A176" s="93" t="str">
        <f t="shared" si="2"/>
        <v>S156/p2/An1</v>
      </c>
      <c r="B176" s="84" t="s">
        <v>2915</v>
      </c>
      <c r="C176" s="84" t="s">
        <v>108</v>
      </c>
      <c r="D176" s="85">
        <v>1</v>
      </c>
      <c r="E176" s="84" t="s">
        <v>34</v>
      </c>
      <c r="F176" s="85">
        <v>1</v>
      </c>
      <c r="G176" s="86">
        <v>179</v>
      </c>
      <c r="H176" s="84"/>
      <c r="I176" s="84"/>
      <c r="J176" s="94"/>
    </row>
    <row r="177" spans="1:10" ht="14.4" x14ac:dyDescent="0.3">
      <c r="A177" s="93" t="str">
        <f t="shared" si="2"/>
        <v>S156/p2/Ne1</v>
      </c>
      <c r="B177" s="84" t="s">
        <v>2916</v>
      </c>
      <c r="C177" s="84" t="s">
        <v>110</v>
      </c>
      <c r="D177" s="85">
        <v>1</v>
      </c>
      <c r="E177" s="84" t="s">
        <v>34</v>
      </c>
      <c r="F177" s="85">
        <v>1</v>
      </c>
      <c r="G177" s="86">
        <v>179</v>
      </c>
      <c r="H177" s="84"/>
      <c r="I177" s="84"/>
      <c r="J177" s="94"/>
    </row>
    <row r="178" spans="1:10" ht="14.4" x14ac:dyDescent="0.3">
      <c r="A178" s="93" t="str">
        <f t="shared" si="2"/>
        <v>S156/p2/Zl1</v>
      </c>
      <c r="B178" s="84" t="s">
        <v>2917</v>
      </c>
      <c r="C178" s="84" t="s">
        <v>3071</v>
      </c>
      <c r="D178" s="85">
        <v>1</v>
      </c>
      <c r="E178" s="84" t="s">
        <v>34</v>
      </c>
      <c r="F178" s="85">
        <v>1</v>
      </c>
      <c r="G178" s="86">
        <v>179</v>
      </c>
      <c r="H178" s="84"/>
      <c r="I178" s="84"/>
      <c r="J178" s="94"/>
    </row>
    <row r="179" spans="1:10" ht="14.4" x14ac:dyDescent="0.3">
      <c r="A179" s="93" t="str">
        <f t="shared" si="2"/>
        <v>S056/z2/Zl_L1</v>
      </c>
      <c r="B179" s="84" t="s">
        <v>2918</v>
      </c>
      <c r="C179" s="84" t="s">
        <v>3072</v>
      </c>
      <c r="D179" s="85">
        <v>1</v>
      </c>
      <c r="E179" s="84" t="s">
        <v>34</v>
      </c>
      <c r="F179" s="85">
        <v>1</v>
      </c>
      <c r="G179" s="86">
        <v>141</v>
      </c>
      <c r="H179" s="84"/>
      <c r="I179" s="84"/>
      <c r="J179" s="94"/>
    </row>
    <row r="180" spans="1:10" ht="14.4" x14ac:dyDescent="0.3">
      <c r="A180" s="93" t="str">
        <f t="shared" si="2"/>
        <v>S056/z2/Zl_P1</v>
      </c>
      <c r="B180" s="84" t="s">
        <v>2919</v>
      </c>
      <c r="C180" s="84" t="s">
        <v>3073</v>
      </c>
      <c r="D180" s="85">
        <v>1</v>
      </c>
      <c r="E180" s="84" t="s">
        <v>34</v>
      </c>
      <c r="F180" s="85">
        <v>1</v>
      </c>
      <c r="G180" s="86">
        <v>141</v>
      </c>
      <c r="H180" s="84"/>
      <c r="I180" s="84"/>
      <c r="J180" s="94"/>
    </row>
    <row r="181" spans="1:10" ht="14.4" x14ac:dyDescent="0.3">
      <c r="A181" s="93" t="str">
        <f t="shared" si="2"/>
        <v>S057/z2/Zl1</v>
      </c>
      <c r="B181" s="84" t="s">
        <v>2920</v>
      </c>
      <c r="C181" s="84" t="s">
        <v>3074</v>
      </c>
      <c r="D181" s="85">
        <v>1</v>
      </c>
      <c r="E181" s="84" t="s">
        <v>34</v>
      </c>
      <c r="F181" s="85">
        <v>1</v>
      </c>
      <c r="G181" s="86">
        <v>141</v>
      </c>
      <c r="H181" s="84"/>
      <c r="I181" s="84"/>
      <c r="J181" s="94"/>
    </row>
    <row r="182" spans="1:10" ht="14.4" x14ac:dyDescent="0.3">
      <c r="A182" s="93" t="str">
        <f t="shared" si="2"/>
        <v>S157/p2/011</v>
      </c>
      <c r="B182" s="84" t="s">
        <v>2921</v>
      </c>
      <c r="C182" s="84" t="s">
        <v>102</v>
      </c>
      <c r="D182" s="85">
        <v>1</v>
      </c>
      <c r="E182" s="84" t="s">
        <v>34</v>
      </c>
      <c r="F182" s="85">
        <v>1</v>
      </c>
      <c r="G182" s="86">
        <v>179</v>
      </c>
      <c r="H182" s="84"/>
      <c r="I182" s="84"/>
      <c r="J182" s="94"/>
    </row>
    <row r="183" spans="1:10" ht="14.4" x14ac:dyDescent="0.3">
      <c r="A183" s="93" t="str">
        <f t="shared" si="2"/>
        <v>S157/p2/021</v>
      </c>
      <c r="B183" s="84" t="s">
        <v>2922</v>
      </c>
      <c r="C183" s="84" t="s">
        <v>104</v>
      </c>
      <c r="D183" s="85">
        <v>1</v>
      </c>
      <c r="E183" s="84" t="s">
        <v>34</v>
      </c>
      <c r="F183" s="85">
        <v>1</v>
      </c>
      <c r="G183" s="86">
        <v>179</v>
      </c>
      <c r="H183" s="84"/>
      <c r="I183" s="84"/>
      <c r="J183" s="94"/>
    </row>
    <row r="184" spans="1:10" ht="14.4" x14ac:dyDescent="0.3">
      <c r="A184" s="93" t="str">
        <f t="shared" si="2"/>
        <v>S157/p2/Al1</v>
      </c>
      <c r="B184" s="84" t="s">
        <v>2923</v>
      </c>
      <c r="C184" s="84" t="s">
        <v>106</v>
      </c>
      <c r="D184" s="85">
        <v>1</v>
      </c>
      <c r="E184" s="84" t="s">
        <v>34</v>
      </c>
      <c r="F184" s="85">
        <v>1</v>
      </c>
      <c r="G184" s="86">
        <v>179</v>
      </c>
      <c r="H184" s="84"/>
      <c r="I184" s="84"/>
      <c r="J184" s="94"/>
    </row>
    <row r="185" spans="1:10" ht="14.4" x14ac:dyDescent="0.3">
      <c r="A185" s="93" t="str">
        <f t="shared" si="2"/>
        <v>S157/p2/An1</v>
      </c>
      <c r="B185" s="84" t="s">
        <v>2924</v>
      </c>
      <c r="C185" s="84" t="s">
        <v>108</v>
      </c>
      <c r="D185" s="85">
        <v>1</v>
      </c>
      <c r="E185" s="84" t="s">
        <v>34</v>
      </c>
      <c r="F185" s="85">
        <v>1</v>
      </c>
      <c r="G185" s="86">
        <v>179</v>
      </c>
      <c r="H185" s="84"/>
      <c r="I185" s="84"/>
      <c r="J185" s="94"/>
    </row>
    <row r="186" spans="1:10" ht="14.4" x14ac:dyDescent="0.3">
      <c r="A186" s="93" t="str">
        <f t="shared" si="2"/>
        <v>S157/p2/Ne1</v>
      </c>
      <c r="B186" s="84" t="s">
        <v>2925</v>
      </c>
      <c r="C186" s="84" t="s">
        <v>110</v>
      </c>
      <c r="D186" s="85">
        <v>1</v>
      </c>
      <c r="E186" s="84" t="s">
        <v>34</v>
      </c>
      <c r="F186" s="85">
        <v>1</v>
      </c>
      <c r="G186" s="86">
        <v>179</v>
      </c>
      <c r="H186" s="84"/>
      <c r="I186" s="84"/>
      <c r="J186" s="94"/>
    </row>
    <row r="187" spans="1:10" ht="14.4" x14ac:dyDescent="0.3">
      <c r="A187" s="93" t="str">
        <f t="shared" si="2"/>
        <v>S157/p2/Zl1</v>
      </c>
      <c r="B187" s="84" t="s">
        <v>2926</v>
      </c>
      <c r="C187" s="84" t="s">
        <v>3071</v>
      </c>
      <c r="D187" s="85">
        <v>1</v>
      </c>
      <c r="E187" s="84" t="s">
        <v>34</v>
      </c>
      <c r="F187" s="85">
        <v>1</v>
      </c>
      <c r="G187" s="86">
        <v>179</v>
      </c>
      <c r="H187" s="84"/>
      <c r="I187" s="84"/>
      <c r="J187" s="94"/>
    </row>
    <row r="188" spans="1:10" ht="14.4" x14ac:dyDescent="0.3">
      <c r="A188" s="93" t="str">
        <f t="shared" si="2"/>
        <v>S157/r2/011</v>
      </c>
      <c r="B188" s="84" t="s">
        <v>2927</v>
      </c>
      <c r="C188" s="84" t="s">
        <v>116</v>
      </c>
      <c r="D188" s="85">
        <v>1</v>
      </c>
      <c r="E188" s="84" t="s">
        <v>34</v>
      </c>
      <c r="F188" s="85">
        <v>1</v>
      </c>
      <c r="G188" s="86">
        <v>179</v>
      </c>
      <c r="H188" s="84"/>
      <c r="I188" s="84"/>
      <c r="J188" s="94"/>
    </row>
    <row r="189" spans="1:10" thickBot="1" x14ac:dyDescent="0.35">
      <c r="A189" s="93" t="str">
        <f t="shared" si="2"/>
        <v>S157/r2/021</v>
      </c>
      <c r="B189" s="87" t="s">
        <v>2928</v>
      </c>
      <c r="C189" s="87" t="s">
        <v>118</v>
      </c>
      <c r="D189" s="88">
        <v>1</v>
      </c>
      <c r="E189" s="87" t="s">
        <v>34</v>
      </c>
      <c r="F189" s="85">
        <v>1</v>
      </c>
      <c r="G189" s="89">
        <v>179</v>
      </c>
      <c r="H189" s="84"/>
      <c r="I189" s="84"/>
      <c r="J189" s="94"/>
    </row>
    <row r="190" spans="1:10" thickTop="1" x14ac:dyDescent="0.3">
      <c r="A190" s="93" t="str">
        <f t="shared" si="2"/>
        <v>S157/r2/Al1</v>
      </c>
      <c r="B190" s="84" t="s">
        <v>2929</v>
      </c>
      <c r="C190" s="84" t="s">
        <v>120</v>
      </c>
      <c r="D190" s="85">
        <v>1</v>
      </c>
      <c r="E190" s="84" t="s">
        <v>34</v>
      </c>
      <c r="F190" s="86">
        <v>1</v>
      </c>
      <c r="G190" s="86">
        <v>179</v>
      </c>
      <c r="H190" s="84"/>
      <c r="I190" s="84"/>
      <c r="J190" s="94"/>
    </row>
    <row r="191" spans="1:10" ht="17.25" customHeight="1" x14ac:dyDescent="0.3">
      <c r="A191" s="93" t="str">
        <f t="shared" si="2"/>
        <v>S157/r2/An1</v>
      </c>
      <c r="B191" s="84" t="s">
        <v>2930</v>
      </c>
      <c r="C191" s="84" t="s">
        <v>122</v>
      </c>
      <c r="D191" s="85">
        <v>1</v>
      </c>
      <c r="E191" s="84" t="s">
        <v>34</v>
      </c>
      <c r="F191" s="86">
        <v>1</v>
      </c>
      <c r="G191" s="86">
        <v>179</v>
      </c>
      <c r="H191" s="84"/>
      <c r="I191" s="84"/>
      <c r="J191" s="94"/>
    </row>
    <row r="192" spans="1:10" ht="14.4" x14ac:dyDescent="0.3">
      <c r="A192" s="93" t="str">
        <f t="shared" si="2"/>
        <v>S157/r2/Ne1</v>
      </c>
      <c r="B192" s="84" t="s">
        <v>2931</v>
      </c>
      <c r="C192" s="84" t="s">
        <v>124</v>
      </c>
      <c r="D192" s="85">
        <v>1</v>
      </c>
      <c r="E192" s="84" t="s">
        <v>34</v>
      </c>
      <c r="F192" s="86">
        <v>1</v>
      </c>
      <c r="G192" s="86">
        <v>179</v>
      </c>
      <c r="H192" s="96"/>
      <c r="I192" s="96"/>
      <c r="J192" s="99"/>
    </row>
    <row r="193" spans="1:10" ht="14.4" x14ac:dyDescent="0.3">
      <c r="A193" s="93" t="str">
        <f t="shared" si="2"/>
        <v>S159/k1</v>
      </c>
      <c r="B193" s="84" t="s">
        <v>2932</v>
      </c>
      <c r="C193" s="84" t="s">
        <v>3075</v>
      </c>
      <c r="D193" s="85">
        <v>1</v>
      </c>
      <c r="E193" s="84" t="s">
        <v>34</v>
      </c>
      <c r="F193" s="86">
        <v>1</v>
      </c>
      <c r="G193" s="86">
        <v>35</v>
      </c>
      <c r="H193" s="84"/>
      <c r="I193" s="84"/>
      <c r="J193" s="94"/>
    </row>
    <row r="194" spans="1:10" ht="14.4" x14ac:dyDescent="0.3">
      <c r="A194" s="93" t="str">
        <f t="shared" ref="A194:A257" si="3">_xlfn.CONCAT(B194,F194)</f>
        <v>S160/k1</v>
      </c>
      <c r="B194" s="84" t="s">
        <v>2933</v>
      </c>
      <c r="C194" s="84" t="s">
        <v>3076</v>
      </c>
      <c r="D194" s="85">
        <v>1</v>
      </c>
      <c r="E194" s="84" t="s">
        <v>34</v>
      </c>
      <c r="F194" s="86">
        <v>1</v>
      </c>
      <c r="G194" s="86">
        <v>35</v>
      </c>
      <c r="H194" s="84"/>
      <c r="I194" s="84"/>
      <c r="J194" s="94"/>
    </row>
    <row r="195" spans="1:10" ht="14.4" x14ac:dyDescent="0.3">
      <c r="A195" s="93" t="str">
        <f t="shared" si="3"/>
        <v>S159,S160/z1</v>
      </c>
      <c r="B195" s="84" t="s">
        <v>2934</v>
      </c>
      <c r="C195" s="84" t="s">
        <v>3077</v>
      </c>
      <c r="D195" s="85">
        <v>1</v>
      </c>
      <c r="E195" s="84" t="s">
        <v>34</v>
      </c>
      <c r="F195" s="86">
        <v>1</v>
      </c>
      <c r="G195" s="86">
        <v>19.5</v>
      </c>
      <c r="H195" s="84"/>
      <c r="I195" s="84"/>
      <c r="J195" s="94"/>
    </row>
    <row r="196" spans="1:10" ht="14.4" x14ac:dyDescent="0.3">
      <c r="A196" s="93" t="str">
        <f t="shared" si="3"/>
        <v>S160/š1</v>
      </c>
      <c r="B196" s="84" t="s">
        <v>2935</v>
      </c>
      <c r="C196" s="84" t="s">
        <v>3078</v>
      </c>
      <c r="D196" s="85">
        <v>1</v>
      </c>
      <c r="E196" s="84" t="s">
        <v>34</v>
      </c>
      <c r="F196" s="86">
        <v>1</v>
      </c>
      <c r="G196" s="86">
        <v>15</v>
      </c>
      <c r="H196" s="84"/>
      <c r="I196" s="84"/>
      <c r="J196" s="94"/>
    </row>
    <row r="197" spans="1:10" ht="14.4" x14ac:dyDescent="0.3">
      <c r="A197" s="93" t="str">
        <f t="shared" si="3"/>
        <v>S159,S160/v1</v>
      </c>
      <c r="B197" s="84" t="s">
        <v>2936</v>
      </c>
      <c r="C197" s="84" t="s">
        <v>3079</v>
      </c>
      <c r="D197" s="85">
        <v>1</v>
      </c>
      <c r="E197" s="84" t="s">
        <v>313</v>
      </c>
      <c r="F197" s="86">
        <v>1</v>
      </c>
      <c r="G197" s="86">
        <v>69</v>
      </c>
      <c r="H197" s="84"/>
      <c r="I197" s="84"/>
      <c r="J197" s="94"/>
    </row>
    <row r="198" spans="1:10" ht="14.4" x14ac:dyDescent="0.3">
      <c r="A198" s="93" t="str">
        <f t="shared" si="3"/>
        <v>S347/011</v>
      </c>
      <c r="B198" s="84" t="s">
        <v>2872</v>
      </c>
      <c r="C198" s="84" t="s">
        <v>3080</v>
      </c>
      <c r="D198" s="85">
        <v>1</v>
      </c>
      <c r="E198" s="84" t="s">
        <v>313</v>
      </c>
      <c r="F198" s="86">
        <v>1</v>
      </c>
      <c r="G198" s="86">
        <v>56</v>
      </c>
      <c r="H198" s="84"/>
      <c r="I198" s="84"/>
      <c r="J198" s="94"/>
    </row>
    <row r="199" spans="1:10" ht="14.4" x14ac:dyDescent="0.3">
      <c r="A199" s="93" t="str">
        <f t="shared" si="3"/>
        <v>S159/Al2,25</v>
      </c>
      <c r="B199" s="84" t="s">
        <v>3081</v>
      </c>
      <c r="C199" s="84" t="s">
        <v>3082</v>
      </c>
      <c r="D199" s="85">
        <v>4.5</v>
      </c>
      <c r="E199" s="84" t="s">
        <v>5</v>
      </c>
      <c r="F199" s="85">
        <v>2.25</v>
      </c>
      <c r="G199" s="86">
        <v>465</v>
      </c>
      <c r="H199" s="84"/>
      <c r="I199" s="84"/>
      <c r="J199" s="94"/>
    </row>
    <row r="200" spans="1:10" ht="14.4" x14ac:dyDescent="0.3">
      <c r="A200" s="93" t="str">
        <f t="shared" si="3"/>
        <v>S159/Al4,5</v>
      </c>
      <c r="B200" s="84" t="s">
        <v>3081</v>
      </c>
      <c r="C200" s="84" t="s">
        <v>3082</v>
      </c>
      <c r="D200" s="85">
        <v>4.5</v>
      </c>
      <c r="E200" s="84" t="s">
        <v>5</v>
      </c>
      <c r="F200" s="85">
        <v>4.5</v>
      </c>
      <c r="G200" s="86">
        <v>423</v>
      </c>
      <c r="H200" s="84"/>
      <c r="I200" s="84"/>
      <c r="J200" s="94"/>
    </row>
    <row r="201" spans="1:10" ht="14.4" x14ac:dyDescent="0.3">
      <c r="A201" s="93" t="str">
        <f t="shared" si="3"/>
        <v>S160/Al4,5</v>
      </c>
      <c r="B201" s="84" t="s">
        <v>3083</v>
      </c>
      <c r="C201" s="84" t="s">
        <v>3082</v>
      </c>
      <c r="D201" s="85">
        <v>4.5</v>
      </c>
      <c r="E201" s="84" t="s">
        <v>5</v>
      </c>
      <c r="F201" s="85">
        <v>4.5</v>
      </c>
      <c r="G201" s="86">
        <v>325</v>
      </c>
      <c r="H201" s="84"/>
      <c r="I201" s="84"/>
      <c r="J201" s="94"/>
    </row>
    <row r="202" spans="1:10" ht="14.4" x14ac:dyDescent="0.3">
      <c r="A202" s="93" t="str">
        <f t="shared" si="3"/>
        <v>S160/Al2,25</v>
      </c>
      <c r="B202" s="84" t="s">
        <v>3083</v>
      </c>
      <c r="C202" s="84" t="s">
        <v>3082</v>
      </c>
      <c r="D202" s="85">
        <v>4.5</v>
      </c>
      <c r="E202" s="84" t="s">
        <v>5</v>
      </c>
      <c r="F202" s="85">
        <v>2.25</v>
      </c>
      <c r="G202" s="86">
        <v>358</v>
      </c>
      <c r="H202" s="84"/>
      <c r="I202" s="84"/>
      <c r="J202" s="94"/>
    </row>
    <row r="203" spans="1:10" ht="14.4" x14ac:dyDescent="0.3">
      <c r="A203" s="93" t="str">
        <f t="shared" si="3"/>
        <v>S069/012</v>
      </c>
      <c r="B203" s="84" t="s">
        <v>3084</v>
      </c>
      <c r="C203" s="84" t="s">
        <v>3085</v>
      </c>
      <c r="D203" s="85">
        <v>4</v>
      </c>
      <c r="E203" s="84" t="s">
        <v>5</v>
      </c>
      <c r="F203" s="86">
        <v>2</v>
      </c>
      <c r="G203" s="86">
        <v>333</v>
      </c>
      <c r="H203" s="84"/>
      <c r="I203" s="84"/>
      <c r="J203" s="94"/>
    </row>
    <row r="204" spans="1:10" ht="14.4" x14ac:dyDescent="0.3">
      <c r="A204" s="93" t="str">
        <f t="shared" si="3"/>
        <v>S069/010,1</v>
      </c>
      <c r="B204" s="84" t="s">
        <v>3084</v>
      </c>
      <c r="C204" s="84" t="s">
        <v>3085</v>
      </c>
      <c r="D204" s="85">
        <v>4</v>
      </c>
      <c r="E204" s="84" t="s">
        <v>5</v>
      </c>
      <c r="F204" s="86">
        <v>0.1</v>
      </c>
      <c r="G204" s="86">
        <v>384</v>
      </c>
      <c r="H204" s="84"/>
      <c r="I204" s="84"/>
      <c r="J204" s="94"/>
    </row>
    <row r="205" spans="1:10" ht="14.4" x14ac:dyDescent="0.3">
      <c r="A205" s="93" t="str">
        <f t="shared" si="3"/>
        <v>S069/014</v>
      </c>
      <c r="B205" s="84" t="s">
        <v>3084</v>
      </c>
      <c r="C205" s="84" t="s">
        <v>3085</v>
      </c>
      <c r="D205" s="85">
        <v>4</v>
      </c>
      <c r="E205" s="84" t="s">
        <v>5</v>
      </c>
      <c r="F205" s="86">
        <v>4</v>
      </c>
      <c r="G205" s="86">
        <v>306</v>
      </c>
      <c r="H205" s="84"/>
      <c r="I205" s="84"/>
      <c r="J205" s="94"/>
    </row>
    <row r="206" spans="1:10" ht="14.4" x14ac:dyDescent="0.3">
      <c r="A206" s="93" t="str">
        <f t="shared" si="3"/>
        <v>S069/0160</v>
      </c>
      <c r="B206" s="84" t="s">
        <v>3084</v>
      </c>
      <c r="C206" s="84" t="s">
        <v>3085</v>
      </c>
      <c r="D206" s="85">
        <v>4</v>
      </c>
      <c r="E206" s="84" t="s">
        <v>5</v>
      </c>
      <c r="F206" s="86">
        <v>60</v>
      </c>
      <c r="G206" s="86">
        <v>295</v>
      </c>
      <c r="H206" s="84"/>
      <c r="I206" s="84"/>
      <c r="J206" s="94"/>
    </row>
    <row r="207" spans="1:10" ht="14.4" x14ac:dyDescent="0.3">
      <c r="A207" s="93" t="str">
        <f t="shared" si="3"/>
        <v>S159/dub/2,72,7</v>
      </c>
      <c r="B207" s="84" t="s">
        <v>3086</v>
      </c>
      <c r="C207" s="84" t="s">
        <v>3087</v>
      </c>
      <c r="D207" s="85">
        <v>2.7</v>
      </c>
      <c r="E207" s="84" t="s">
        <v>5</v>
      </c>
      <c r="F207" s="85">
        <v>2.7</v>
      </c>
      <c r="G207" s="86">
        <v>845</v>
      </c>
      <c r="H207" s="84"/>
      <c r="I207" s="84"/>
      <c r="J207" s="94"/>
    </row>
    <row r="208" spans="1:10" ht="14.4" x14ac:dyDescent="0.3">
      <c r="A208" s="93" t="str">
        <f t="shared" si="3"/>
        <v>S160/dub/2,72,7</v>
      </c>
      <c r="B208" s="84" t="s">
        <v>3088</v>
      </c>
      <c r="C208" s="84" t="s">
        <v>3087</v>
      </c>
      <c r="D208" s="85">
        <v>2.7</v>
      </c>
      <c r="E208" s="84" t="s">
        <v>5</v>
      </c>
      <c r="F208" s="85">
        <v>2.7</v>
      </c>
      <c r="G208" s="86">
        <v>776</v>
      </c>
      <c r="H208" s="84"/>
      <c r="I208" s="84"/>
      <c r="J208" s="94"/>
    </row>
    <row r="209" spans="1:10" ht="14.4" x14ac:dyDescent="0.3">
      <c r="A209" s="93" t="str">
        <f t="shared" si="3"/>
        <v>S056/LED/0165,6</v>
      </c>
      <c r="B209" s="84" t="s">
        <v>83</v>
      </c>
      <c r="C209" s="84" t="s">
        <v>84</v>
      </c>
      <c r="D209" s="85">
        <v>4.0999999999999996</v>
      </c>
      <c r="E209" s="84" t="s">
        <v>5</v>
      </c>
      <c r="F209" s="85">
        <v>65.599999999999994</v>
      </c>
      <c r="G209" s="86">
        <v>377</v>
      </c>
      <c r="H209" s="84"/>
      <c r="I209" s="84"/>
      <c r="J209" s="94"/>
    </row>
    <row r="210" spans="1:10" ht="14.4" x14ac:dyDescent="0.3">
      <c r="A210" s="93" t="str">
        <f t="shared" si="3"/>
        <v>S056/LED/014,1</v>
      </c>
      <c r="B210" s="84" t="s">
        <v>83</v>
      </c>
      <c r="C210" s="84" t="s">
        <v>84</v>
      </c>
      <c r="D210" s="85">
        <v>4.0999999999999996</v>
      </c>
      <c r="E210" s="84" t="s">
        <v>5</v>
      </c>
      <c r="F210" s="85">
        <v>4.0999999999999996</v>
      </c>
      <c r="G210" s="86">
        <v>397</v>
      </c>
      <c r="H210" s="84"/>
      <c r="I210" s="84"/>
      <c r="J210" s="94"/>
    </row>
    <row r="211" spans="1:10" ht="14.4" x14ac:dyDescent="0.3">
      <c r="A211" s="93" t="str">
        <f t="shared" si="3"/>
        <v>S056/LED/010,1</v>
      </c>
      <c r="B211" s="84" t="s">
        <v>83</v>
      </c>
      <c r="C211" s="84" t="s">
        <v>84</v>
      </c>
      <c r="D211" s="85">
        <v>4.0999999999999996</v>
      </c>
      <c r="E211" s="84" t="s">
        <v>5</v>
      </c>
      <c r="F211" s="85">
        <v>0.1</v>
      </c>
      <c r="G211" s="86">
        <v>504</v>
      </c>
      <c r="H211" s="84"/>
      <c r="I211" s="84"/>
      <c r="J211" s="94"/>
    </row>
    <row r="212" spans="1:10" ht="14.4" x14ac:dyDescent="0.3">
      <c r="A212" s="93" t="str">
        <f t="shared" si="3"/>
        <v>S056/LED/012,05</v>
      </c>
      <c r="B212" s="84" t="s">
        <v>83</v>
      </c>
      <c r="C212" s="84" t="s">
        <v>84</v>
      </c>
      <c r="D212" s="85">
        <v>4.0999999999999996</v>
      </c>
      <c r="E212" s="84" t="s">
        <v>5</v>
      </c>
      <c r="F212" s="85">
        <v>2.0499999999999998</v>
      </c>
      <c r="G212" s="86">
        <v>437</v>
      </c>
      <c r="H212" s="84"/>
      <c r="I212" s="84"/>
      <c r="J212" s="94"/>
    </row>
    <row r="213" spans="1:10" ht="14.4" x14ac:dyDescent="0.3">
      <c r="A213" s="93" t="str">
        <f t="shared" si="3"/>
        <v>S2512/Al2,9</v>
      </c>
      <c r="B213" s="84" t="s">
        <v>303</v>
      </c>
      <c r="C213" s="84" t="s">
        <v>304</v>
      </c>
      <c r="D213" s="85">
        <v>2.9</v>
      </c>
      <c r="E213" s="84" t="s">
        <v>5</v>
      </c>
      <c r="F213" s="85">
        <v>2.9</v>
      </c>
      <c r="G213" s="86">
        <v>194</v>
      </c>
      <c r="H213" s="84"/>
      <c r="I213" s="84"/>
      <c r="J213" s="94"/>
    </row>
    <row r="214" spans="1:10" ht="14.4" x14ac:dyDescent="0.3">
      <c r="A214" s="93" t="str">
        <f t="shared" si="3"/>
        <v>S2506/Al2,9</v>
      </c>
      <c r="B214" s="84" t="s">
        <v>299</v>
      </c>
      <c r="C214" s="84" t="s">
        <v>300</v>
      </c>
      <c r="D214" s="85">
        <v>2.9</v>
      </c>
      <c r="E214" s="84" t="s">
        <v>5</v>
      </c>
      <c r="F214" s="85">
        <v>2.9</v>
      </c>
      <c r="G214" s="86">
        <v>323</v>
      </c>
      <c r="H214" s="84"/>
      <c r="I214" s="84"/>
      <c r="J214" s="94"/>
    </row>
    <row r="215" spans="1:10" ht="14.4" x14ac:dyDescent="0.3">
      <c r="A215" s="93" t="str">
        <f t="shared" si="3"/>
        <v>S056/z2/02_P1</v>
      </c>
      <c r="B215" s="84" t="s">
        <v>151</v>
      </c>
      <c r="C215" s="84" t="s">
        <v>152</v>
      </c>
      <c r="D215" s="85">
        <v>1</v>
      </c>
      <c r="E215" s="84" t="s">
        <v>34</v>
      </c>
      <c r="F215" s="85">
        <v>1</v>
      </c>
      <c r="G215" s="86">
        <v>141</v>
      </c>
      <c r="H215" s="84"/>
      <c r="I215" s="84"/>
      <c r="J215" s="94"/>
    </row>
    <row r="216" spans="1:10" ht="14.4" x14ac:dyDescent="0.3">
      <c r="A216" s="93" t="str">
        <f t="shared" si="3"/>
        <v>S056/z2/Al_P1</v>
      </c>
      <c r="B216" s="84" t="s">
        <v>155</v>
      </c>
      <c r="C216" s="84" t="s">
        <v>156</v>
      </c>
      <c r="D216" s="85">
        <v>1</v>
      </c>
      <c r="E216" s="84" t="s">
        <v>34</v>
      </c>
      <c r="F216" s="85">
        <v>1</v>
      </c>
      <c r="G216" s="86">
        <v>141</v>
      </c>
      <c r="H216" s="84"/>
      <c r="I216" s="84"/>
      <c r="J216" s="94"/>
    </row>
    <row r="217" spans="1:10" ht="14.4" x14ac:dyDescent="0.3">
      <c r="A217" s="93" t="str">
        <f t="shared" si="3"/>
        <v>S056/z2/Ne_P1</v>
      </c>
      <c r="B217" s="84" t="s">
        <v>163</v>
      </c>
      <c r="C217" s="84" t="s">
        <v>164</v>
      </c>
      <c r="D217" s="85">
        <v>1</v>
      </c>
      <c r="E217" s="84" t="s">
        <v>34</v>
      </c>
      <c r="F217" s="85">
        <v>1</v>
      </c>
      <c r="G217" s="86">
        <v>141</v>
      </c>
      <c r="H217" s="84"/>
      <c r="I217" s="84"/>
      <c r="J217" s="94"/>
    </row>
    <row r="218" spans="1:10" ht="14.4" x14ac:dyDescent="0.3">
      <c r="A218" s="93" t="str">
        <f t="shared" si="3"/>
        <v>S057/z2/021</v>
      </c>
      <c r="B218" s="84" t="s">
        <v>221</v>
      </c>
      <c r="C218" s="84" t="s">
        <v>222</v>
      </c>
      <c r="D218" s="85">
        <v>1</v>
      </c>
      <c r="E218" s="84" t="s">
        <v>34</v>
      </c>
      <c r="F218" s="85">
        <v>1</v>
      </c>
      <c r="G218" s="86">
        <v>141</v>
      </c>
      <c r="H218" s="84"/>
      <c r="I218" s="84"/>
      <c r="J218" s="94"/>
    </row>
    <row r="219" spans="1:10" ht="14.4" x14ac:dyDescent="0.3">
      <c r="A219" s="93" t="str">
        <f t="shared" si="3"/>
        <v>S057/z2/Al1</v>
      </c>
      <c r="B219" s="84" t="s">
        <v>223</v>
      </c>
      <c r="C219" s="84" t="s">
        <v>224</v>
      </c>
      <c r="D219" s="85">
        <v>1</v>
      </c>
      <c r="E219" s="84" t="s">
        <v>34</v>
      </c>
      <c r="F219" s="85">
        <v>1</v>
      </c>
      <c r="G219" s="86">
        <v>141</v>
      </c>
      <c r="H219" s="84"/>
      <c r="I219" s="84"/>
      <c r="J219" s="94"/>
    </row>
    <row r="220" spans="1:10" ht="14.4" x14ac:dyDescent="0.3">
      <c r="A220" s="93" t="str">
        <f t="shared" si="3"/>
        <v>S057/z2/Ne1</v>
      </c>
      <c r="B220" s="84" t="s">
        <v>227</v>
      </c>
      <c r="C220" s="84" t="s">
        <v>228</v>
      </c>
      <c r="D220" s="85">
        <v>1</v>
      </c>
      <c r="E220" s="84" t="s">
        <v>34</v>
      </c>
      <c r="F220" s="85">
        <v>1</v>
      </c>
      <c r="G220" s="86">
        <v>141</v>
      </c>
      <c r="H220" s="84"/>
      <c r="I220" s="84"/>
      <c r="J220" s="94"/>
    </row>
    <row r="221" spans="1:10" ht="14.4" x14ac:dyDescent="0.3">
      <c r="A221" s="93" t="str">
        <f t="shared" si="3"/>
        <v>S99/001</v>
      </c>
      <c r="B221" s="84" t="s">
        <v>314</v>
      </c>
      <c r="C221" s="84" t="s">
        <v>315</v>
      </c>
      <c r="D221" s="85">
        <v>1</v>
      </c>
      <c r="E221" s="84" t="s">
        <v>313</v>
      </c>
      <c r="F221" s="85">
        <v>1</v>
      </c>
      <c r="G221" s="86">
        <v>49</v>
      </c>
      <c r="H221" s="84"/>
      <c r="I221" s="84"/>
      <c r="J221" s="94"/>
    </row>
    <row r="222" spans="1:10" ht="14.4" x14ac:dyDescent="0.3">
      <c r="A222" s="93" t="str">
        <f t="shared" si="3"/>
        <v>S2506/Ne2,9</v>
      </c>
      <c r="B222" s="84" t="s">
        <v>301</v>
      </c>
      <c r="C222" s="84" t="s">
        <v>302</v>
      </c>
      <c r="D222" s="85">
        <v>2.9</v>
      </c>
      <c r="E222" s="84" t="s">
        <v>5</v>
      </c>
      <c r="F222" s="85">
        <v>2.9</v>
      </c>
      <c r="G222" s="86">
        <v>497</v>
      </c>
      <c r="H222" s="84"/>
      <c r="I222" s="84"/>
      <c r="J222" s="94"/>
    </row>
    <row r="223" spans="1:10" ht="14.4" x14ac:dyDescent="0.3">
      <c r="A223" s="93" t="str">
        <f t="shared" si="3"/>
        <v>S2512/Ne2,9</v>
      </c>
      <c r="B223" s="84" t="s">
        <v>305</v>
      </c>
      <c r="C223" s="84" t="s">
        <v>306</v>
      </c>
      <c r="D223" s="85">
        <v>2.9</v>
      </c>
      <c r="E223" s="84" t="s">
        <v>5</v>
      </c>
      <c r="F223" s="85">
        <v>2.9</v>
      </c>
      <c r="G223" s="86">
        <v>273</v>
      </c>
      <c r="H223" s="84"/>
      <c r="I223" s="84"/>
      <c r="J223" s="94"/>
    </row>
    <row r="224" spans="1:10" ht="14.4" x14ac:dyDescent="0.3">
      <c r="A224" s="93" t="str">
        <f t="shared" si="3"/>
        <v>S068/An2</v>
      </c>
      <c r="B224" s="84" t="s">
        <v>283</v>
      </c>
      <c r="C224" s="84" t="s">
        <v>284</v>
      </c>
      <c r="D224" s="85">
        <v>4</v>
      </c>
      <c r="E224" s="84" t="s">
        <v>5</v>
      </c>
      <c r="F224" s="85">
        <v>2</v>
      </c>
      <c r="G224" s="86">
        <v>306</v>
      </c>
      <c r="H224" s="84"/>
      <c r="I224" s="84"/>
      <c r="J224" s="94"/>
    </row>
    <row r="225" spans="1:10" ht="14.4" x14ac:dyDescent="0.3">
      <c r="A225" s="93" t="str">
        <f t="shared" si="3"/>
        <v>S068/An0,1</v>
      </c>
      <c r="B225" s="84" t="s">
        <v>283</v>
      </c>
      <c r="C225" s="84" t="s">
        <v>284</v>
      </c>
      <c r="D225" s="85">
        <v>4</v>
      </c>
      <c r="E225" s="84" t="s">
        <v>5</v>
      </c>
      <c r="F225" s="85">
        <v>0.1</v>
      </c>
      <c r="G225" s="86">
        <v>353</v>
      </c>
      <c r="H225" s="84"/>
      <c r="I225" s="84"/>
      <c r="J225" s="94"/>
    </row>
    <row r="226" spans="1:10" ht="14.4" x14ac:dyDescent="0.3">
      <c r="A226" s="93" t="str">
        <f t="shared" si="3"/>
        <v>S068/An4</v>
      </c>
      <c r="B226" s="84" t="s">
        <v>283</v>
      </c>
      <c r="C226" s="84" t="s">
        <v>284</v>
      </c>
      <c r="D226" s="85">
        <v>4</v>
      </c>
      <c r="E226" s="84" t="s">
        <v>5</v>
      </c>
      <c r="F226" s="85">
        <v>4</v>
      </c>
      <c r="G226" s="86">
        <v>278</v>
      </c>
      <c r="H226" s="84"/>
      <c r="I226" s="84"/>
      <c r="J226" s="94"/>
    </row>
    <row r="227" spans="1:10" ht="14.4" x14ac:dyDescent="0.3">
      <c r="A227" s="93" t="str">
        <f t="shared" si="3"/>
        <v>S068/An100</v>
      </c>
      <c r="B227" s="84" t="s">
        <v>283</v>
      </c>
      <c r="C227" s="84" t="s">
        <v>284</v>
      </c>
      <c r="D227" s="85">
        <v>4</v>
      </c>
      <c r="E227" s="84" t="s">
        <v>5</v>
      </c>
      <c r="F227" s="85">
        <v>100</v>
      </c>
      <c r="G227" s="86">
        <v>264</v>
      </c>
      <c r="H227" s="84"/>
      <c r="I227" s="84"/>
      <c r="J227" s="94"/>
    </row>
    <row r="228" spans="1:10" ht="14.4" x14ac:dyDescent="0.3">
      <c r="A228" s="93" t="str">
        <f t="shared" si="3"/>
        <v>S056/LED/An65,6</v>
      </c>
      <c r="B228" s="96" t="s">
        <v>87</v>
      </c>
      <c r="C228" s="96" t="s">
        <v>88</v>
      </c>
      <c r="D228" s="97">
        <v>4.0999999999999996</v>
      </c>
      <c r="E228" s="96" t="s">
        <v>5</v>
      </c>
      <c r="F228" s="97">
        <v>65.599999999999994</v>
      </c>
      <c r="G228" s="98">
        <v>377</v>
      </c>
      <c r="H228" s="84"/>
      <c r="I228" s="84"/>
      <c r="J228" s="94"/>
    </row>
    <row r="229" spans="1:10" ht="14.4" x14ac:dyDescent="0.3">
      <c r="A229" s="93" t="str">
        <f t="shared" si="3"/>
        <v>S056/LED/An4,1</v>
      </c>
      <c r="B229" s="84" t="s">
        <v>87</v>
      </c>
      <c r="C229" s="84" t="s">
        <v>88</v>
      </c>
      <c r="D229" s="85">
        <v>4.0999999999999996</v>
      </c>
      <c r="E229" s="84" t="s">
        <v>5</v>
      </c>
      <c r="F229" s="85">
        <v>4.0999999999999996</v>
      </c>
      <c r="G229" s="86">
        <v>397</v>
      </c>
      <c r="H229" s="84"/>
      <c r="I229" s="84"/>
      <c r="J229" s="94"/>
    </row>
    <row r="230" spans="1:10" ht="14.4" x14ac:dyDescent="0.3">
      <c r="A230" s="93" t="str">
        <f t="shared" si="3"/>
        <v>S056/LED/An0,1</v>
      </c>
      <c r="B230" s="84" t="s">
        <v>87</v>
      </c>
      <c r="C230" s="84" t="s">
        <v>88</v>
      </c>
      <c r="D230" s="85">
        <v>4.0999999999999996</v>
      </c>
      <c r="E230" s="84" t="s">
        <v>5</v>
      </c>
      <c r="F230" s="85">
        <v>0.1</v>
      </c>
      <c r="G230" s="86">
        <v>504</v>
      </c>
      <c r="H230" s="84"/>
      <c r="I230" s="84"/>
      <c r="J230" s="94"/>
    </row>
    <row r="231" spans="1:10" ht="14.4" x14ac:dyDescent="0.3">
      <c r="A231" s="93" t="str">
        <f t="shared" si="3"/>
        <v>S056/LED/An2,05</v>
      </c>
      <c r="B231" s="84" t="s">
        <v>87</v>
      </c>
      <c r="C231" s="84" t="s">
        <v>88</v>
      </c>
      <c r="D231" s="85">
        <v>4.0999999999999996</v>
      </c>
      <c r="E231" s="84" t="s">
        <v>5</v>
      </c>
      <c r="F231" s="85">
        <v>2.0499999999999998</v>
      </c>
      <c r="G231" s="86">
        <v>437</v>
      </c>
      <c r="H231" s="84"/>
      <c r="I231" s="84"/>
      <c r="J231" s="94"/>
    </row>
    <row r="232" spans="1:10" ht="14.4" x14ac:dyDescent="0.3">
      <c r="A232" s="93" t="str">
        <f t="shared" si="3"/>
        <v>S057/LED/An2,05</v>
      </c>
      <c r="B232" s="84" t="s">
        <v>199</v>
      </c>
      <c r="C232" s="84" t="s">
        <v>200</v>
      </c>
      <c r="D232" s="85">
        <v>4.0999999999999996</v>
      </c>
      <c r="E232" s="84" t="s">
        <v>5</v>
      </c>
      <c r="F232" s="85">
        <v>2.0499999999999998</v>
      </c>
      <c r="G232" s="86">
        <v>534</v>
      </c>
      <c r="H232" s="84"/>
      <c r="I232" s="84"/>
      <c r="J232" s="94"/>
    </row>
    <row r="233" spans="1:10" ht="14.4" x14ac:dyDescent="0.3">
      <c r="A233" s="93" t="str">
        <f t="shared" si="3"/>
        <v>S057/LED/An0,1</v>
      </c>
      <c r="B233" s="84" t="s">
        <v>199</v>
      </c>
      <c r="C233" s="84" t="s">
        <v>200</v>
      </c>
      <c r="D233" s="85">
        <v>4.0999999999999996</v>
      </c>
      <c r="E233" s="84" t="s">
        <v>5</v>
      </c>
      <c r="F233" s="85">
        <v>0.1</v>
      </c>
      <c r="G233" s="86">
        <v>573</v>
      </c>
      <c r="H233" s="84"/>
      <c r="I233" s="84"/>
      <c r="J233" s="94"/>
    </row>
    <row r="234" spans="1:10" ht="14.4" x14ac:dyDescent="0.3">
      <c r="A234" s="93" t="str">
        <f t="shared" si="3"/>
        <v>S057/LED/An4,1</v>
      </c>
      <c r="B234" s="84" t="s">
        <v>199</v>
      </c>
      <c r="C234" s="84" t="s">
        <v>200</v>
      </c>
      <c r="D234" s="85">
        <v>4.0999999999999996</v>
      </c>
      <c r="E234" s="84" t="s">
        <v>5</v>
      </c>
      <c r="F234" s="85">
        <v>4.0999999999999996</v>
      </c>
      <c r="G234" s="86">
        <v>485</v>
      </c>
      <c r="H234" s="84"/>
      <c r="I234" s="84"/>
      <c r="J234" s="94"/>
    </row>
    <row r="235" spans="1:10" ht="14.4" x14ac:dyDescent="0.3">
      <c r="A235" s="93" t="str">
        <f t="shared" si="3"/>
        <v>S057/LED/An65,6</v>
      </c>
      <c r="B235" s="84" t="s">
        <v>199</v>
      </c>
      <c r="C235" s="84" t="s">
        <v>200</v>
      </c>
      <c r="D235" s="85">
        <v>4.0999999999999996</v>
      </c>
      <c r="E235" s="84" t="s">
        <v>5</v>
      </c>
      <c r="F235" s="85">
        <v>65.599999999999994</v>
      </c>
      <c r="G235" s="86">
        <v>459</v>
      </c>
      <c r="H235" s="84"/>
      <c r="I235" s="84"/>
      <c r="J235" s="94"/>
    </row>
    <row r="236" spans="1:10" ht="14.4" x14ac:dyDescent="0.3">
      <c r="A236" s="93" t="str">
        <f t="shared" si="3"/>
        <v>S057/dub4,1</v>
      </c>
      <c r="B236" s="84" t="s">
        <v>193</v>
      </c>
      <c r="C236" s="84" t="s">
        <v>3089</v>
      </c>
      <c r="D236" s="85">
        <v>4.0999999999999996</v>
      </c>
      <c r="E236" s="84" t="s">
        <v>5</v>
      </c>
      <c r="F236" s="85">
        <v>4.0999999999999996</v>
      </c>
      <c r="G236" s="86">
        <v>400</v>
      </c>
      <c r="H236" s="84"/>
      <c r="I236" s="84"/>
      <c r="J236" s="94"/>
    </row>
    <row r="237" spans="1:10" ht="14.4" x14ac:dyDescent="0.3">
      <c r="A237" s="93" t="str">
        <f t="shared" si="3"/>
        <v>S057/dub2,05</v>
      </c>
      <c r="B237" s="84" t="s">
        <v>193</v>
      </c>
      <c r="C237" s="84" t="s">
        <v>3089</v>
      </c>
      <c r="D237" s="85">
        <v>4.0999999999999996</v>
      </c>
      <c r="E237" s="84" t="s">
        <v>5</v>
      </c>
      <c r="F237" s="85">
        <v>2.0499999999999998</v>
      </c>
      <c r="G237" s="86">
        <v>400</v>
      </c>
      <c r="H237" s="84"/>
      <c r="I237" s="84"/>
      <c r="J237" s="94"/>
    </row>
    <row r="238" spans="1:10" ht="14.4" x14ac:dyDescent="0.3">
      <c r="A238" s="93" t="str">
        <f t="shared" si="3"/>
        <v>S056/z/An_P1</v>
      </c>
      <c r="B238" s="84" t="s">
        <v>139</v>
      </c>
      <c r="C238" s="84" t="s">
        <v>140</v>
      </c>
      <c r="D238" s="85">
        <v>1</v>
      </c>
      <c r="E238" s="84" t="s">
        <v>34</v>
      </c>
      <c r="F238" s="85">
        <v>1</v>
      </c>
      <c r="G238" s="86">
        <v>115</v>
      </c>
      <c r="H238" s="84"/>
      <c r="I238" s="84"/>
      <c r="J238" s="94"/>
    </row>
    <row r="239" spans="1:10" ht="14.4" x14ac:dyDescent="0.3">
      <c r="A239" s="93" t="str">
        <f t="shared" si="3"/>
        <v>S057/z/An1</v>
      </c>
      <c r="B239" s="84" t="s">
        <v>215</v>
      </c>
      <c r="C239" s="84" t="s">
        <v>216</v>
      </c>
      <c r="D239" s="85">
        <v>1</v>
      </c>
      <c r="E239" s="84" t="s">
        <v>34</v>
      </c>
      <c r="F239" s="86">
        <v>1</v>
      </c>
      <c r="G239" s="86">
        <v>115</v>
      </c>
      <c r="H239" s="84"/>
      <c r="I239" s="84"/>
      <c r="J239" s="94"/>
    </row>
    <row r="240" spans="1:10" ht="14.4" x14ac:dyDescent="0.3">
      <c r="A240" s="93" t="str">
        <f t="shared" si="3"/>
        <v>S056/r2/An1</v>
      </c>
      <c r="B240" s="84" t="s">
        <v>121</v>
      </c>
      <c r="C240" s="84" t="s">
        <v>122</v>
      </c>
      <c r="D240" s="85">
        <v>1</v>
      </c>
      <c r="E240" s="84" t="s">
        <v>34</v>
      </c>
      <c r="F240" s="86">
        <v>1</v>
      </c>
      <c r="G240" s="86">
        <v>390</v>
      </c>
      <c r="H240" s="84"/>
      <c r="I240" s="84"/>
      <c r="J240" s="94"/>
    </row>
    <row r="241" spans="1:10" ht="14.4" x14ac:dyDescent="0.3">
      <c r="A241" s="93" t="str">
        <f t="shared" si="3"/>
        <v>S057/z/021</v>
      </c>
      <c r="B241" s="84" t="s">
        <v>211</v>
      </c>
      <c r="C241" s="84" t="s">
        <v>212</v>
      </c>
      <c r="D241" s="85">
        <v>1</v>
      </c>
      <c r="E241" s="84" t="s">
        <v>34</v>
      </c>
      <c r="F241" s="86">
        <v>1</v>
      </c>
      <c r="G241" s="86">
        <v>115</v>
      </c>
      <c r="H241" s="84"/>
      <c r="I241" s="84"/>
      <c r="J241" s="94"/>
    </row>
    <row r="242" spans="1:10" ht="14.4" x14ac:dyDescent="0.3">
      <c r="A242" s="93" t="str">
        <f t="shared" si="3"/>
        <v>S056/z/02_P1</v>
      </c>
      <c r="B242" s="84" t="s">
        <v>131</v>
      </c>
      <c r="C242" s="84" t="s">
        <v>132</v>
      </c>
      <c r="D242" s="85">
        <v>1</v>
      </c>
      <c r="E242" s="84" t="s">
        <v>34</v>
      </c>
      <c r="F242" s="86">
        <v>1</v>
      </c>
      <c r="G242" s="86">
        <v>115</v>
      </c>
      <c r="H242" s="84"/>
      <c r="I242" s="84"/>
      <c r="J242" s="94"/>
    </row>
    <row r="243" spans="1:10" ht="14.4" x14ac:dyDescent="0.3">
      <c r="A243" s="93" t="str">
        <f t="shared" si="3"/>
        <v>S068/02L100</v>
      </c>
      <c r="B243" s="84" t="s">
        <v>281</v>
      </c>
      <c r="C243" s="84" t="s">
        <v>282</v>
      </c>
      <c r="D243" s="85">
        <v>4</v>
      </c>
      <c r="E243" s="84" t="s">
        <v>5</v>
      </c>
      <c r="F243" s="85">
        <v>100</v>
      </c>
      <c r="G243" s="86">
        <v>264</v>
      </c>
      <c r="H243" s="84"/>
      <c r="I243" s="84"/>
      <c r="J243" s="94"/>
    </row>
    <row r="244" spans="1:10" ht="14.4" x14ac:dyDescent="0.3">
      <c r="A244" s="93" t="str">
        <f t="shared" si="3"/>
        <v>S068/02L4</v>
      </c>
      <c r="B244" s="84" t="s">
        <v>281</v>
      </c>
      <c r="C244" s="84" t="s">
        <v>282</v>
      </c>
      <c r="D244" s="85">
        <v>4</v>
      </c>
      <c r="E244" s="84" t="s">
        <v>5</v>
      </c>
      <c r="F244" s="85">
        <v>4</v>
      </c>
      <c r="G244" s="86">
        <v>278</v>
      </c>
      <c r="H244" s="84"/>
      <c r="I244" s="84"/>
      <c r="J244" s="94"/>
    </row>
    <row r="245" spans="1:10" ht="14.4" x14ac:dyDescent="0.3">
      <c r="A245" s="93" t="str">
        <f t="shared" si="3"/>
        <v>S068/02L2</v>
      </c>
      <c r="B245" s="84" t="s">
        <v>281</v>
      </c>
      <c r="C245" s="84" t="s">
        <v>282</v>
      </c>
      <c r="D245" s="85">
        <v>4</v>
      </c>
      <c r="E245" s="84" t="s">
        <v>5</v>
      </c>
      <c r="F245" s="85">
        <v>2</v>
      </c>
      <c r="G245" s="86">
        <v>306</v>
      </c>
      <c r="H245" s="84"/>
      <c r="I245" s="84"/>
      <c r="J245" s="94"/>
    </row>
    <row r="246" spans="1:10" ht="14.4" x14ac:dyDescent="0.3">
      <c r="A246" s="93" t="str">
        <f t="shared" si="3"/>
        <v>S068/02L0,1</v>
      </c>
      <c r="B246" s="84" t="s">
        <v>281</v>
      </c>
      <c r="C246" s="84" t="s">
        <v>282</v>
      </c>
      <c r="D246" s="85">
        <v>4</v>
      </c>
      <c r="E246" s="84" t="s">
        <v>5</v>
      </c>
      <c r="F246" s="85">
        <v>0.1</v>
      </c>
      <c r="G246" s="86">
        <v>353</v>
      </c>
      <c r="H246" s="84"/>
      <c r="I246" s="84"/>
      <c r="J246" s="94"/>
    </row>
    <row r="247" spans="1:10" ht="14.4" x14ac:dyDescent="0.3">
      <c r="A247" s="93" t="str">
        <f t="shared" si="3"/>
        <v>S068/Ne0,1</v>
      </c>
      <c r="B247" s="84" t="s">
        <v>295</v>
      </c>
      <c r="C247" s="84" t="s">
        <v>296</v>
      </c>
      <c r="D247" s="85">
        <v>4</v>
      </c>
      <c r="E247" s="84" t="s">
        <v>5</v>
      </c>
      <c r="F247" s="86">
        <v>0.1</v>
      </c>
      <c r="G247" s="86">
        <v>353</v>
      </c>
      <c r="H247" s="84"/>
      <c r="I247" s="84"/>
      <c r="J247" s="94"/>
    </row>
    <row r="248" spans="1:10" ht="14.4" x14ac:dyDescent="0.3">
      <c r="A248" s="93" t="str">
        <f t="shared" si="3"/>
        <v>S068/Ne2</v>
      </c>
      <c r="B248" s="84" t="s">
        <v>295</v>
      </c>
      <c r="C248" s="84" t="s">
        <v>296</v>
      </c>
      <c r="D248" s="85">
        <v>4</v>
      </c>
      <c r="E248" s="84" t="s">
        <v>5</v>
      </c>
      <c r="F248" s="86">
        <v>2</v>
      </c>
      <c r="G248" s="86">
        <v>306</v>
      </c>
      <c r="H248" s="84"/>
      <c r="I248" s="84"/>
      <c r="J248" s="94"/>
    </row>
    <row r="249" spans="1:10" ht="14.4" x14ac:dyDescent="0.3">
      <c r="A249" s="93" t="str">
        <f t="shared" si="3"/>
        <v>S068/Ne4</v>
      </c>
      <c r="B249" s="84" t="s">
        <v>295</v>
      </c>
      <c r="C249" s="84" t="s">
        <v>296</v>
      </c>
      <c r="D249" s="85">
        <v>4</v>
      </c>
      <c r="E249" s="84" t="s">
        <v>5</v>
      </c>
      <c r="F249" s="86">
        <v>4</v>
      </c>
      <c r="G249" s="86">
        <v>278</v>
      </c>
      <c r="H249" s="84"/>
      <c r="I249" s="84"/>
      <c r="J249" s="94"/>
    </row>
    <row r="250" spans="1:10" ht="14.4" x14ac:dyDescent="0.3">
      <c r="A250" s="93" t="str">
        <f t="shared" si="3"/>
        <v>S068/Ne100</v>
      </c>
      <c r="B250" s="84" t="s">
        <v>295</v>
      </c>
      <c r="C250" s="84" t="s">
        <v>296</v>
      </c>
      <c r="D250" s="85">
        <v>4</v>
      </c>
      <c r="E250" s="84" t="s">
        <v>5</v>
      </c>
      <c r="F250" s="86">
        <v>100</v>
      </c>
      <c r="G250" s="86">
        <v>264</v>
      </c>
      <c r="H250" s="84"/>
      <c r="I250" s="84"/>
      <c r="J250" s="94"/>
    </row>
    <row r="251" spans="1:10" ht="14.4" x14ac:dyDescent="0.3">
      <c r="A251" s="93" t="str">
        <f t="shared" si="3"/>
        <v>S068/LED/Ne100</v>
      </c>
      <c r="B251" s="84" t="s">
        <v>291</v>
      </c>
      <c r="C251" s="84" t="s">
        <v>292</v>
      </c>
      <c r="D251" s="85">
        <v>4</v>
      </c>
      <c r="E251" s="84" t="s">
        <v>5</v>
      </c>
      <c r="F251" s="86">
        <v>100</v>
      </c>
      <c r="G251" s="86">
        <v>322</v>
      </c>
      <c r="H251" s="84"/>
      <c r="I251" s="84"/>
      <c r="J251" s="94"/>
    </row>
    <row r="252" spans="1:10" ht="14.4" x14ac:dyDescent="0.3">
      <c r="A252" s="93" t="str">
        <f t="shared" si="3"/>
        <v>S068/LED/Ne4</v>
      </c>
      <c r="B252" s="84" t="s">
        <v>291</v>
      </c>
      <c r="C252" s="84" t="s">
        <v>292</v>
      </c>
      <c r="D252" s="85">
        <v>4</v>
      </c>
      <c r="E252" s="84" t="s">
        <v>5</v>
      </c>
      <c r="F252" s="86">
        <v>4</v>
      </c>
      <c r="G252" s="86">
        <v>339</v>
      </c>
      <c r="H252" s="84"/>
      <c r="I252" s="84"/>
      <c r="J252" s="94"/>
    </row>
    <row r="253" spans="1:10" ht="14.4" x14ac:dyDescent="0.3">
      <c r="A253" s="93" t="str">
        <f t="shared" si="3"/>
        <v>S068/LED/Ne2</v>
      </c>
      <c r="B253" s="84" t="s">
        <v>291</v>
      </c>
      <c r="C253" s="84" t="s">
        <v>292</v>
      </c>
      <c r="D253" s="85">
        <v>4</v>
      </c>
      <c r="E253" s="84" t="s">
        <v>5</v>
      </c>
      <c r="F253" s="86">
        <v>2</v>
      </c>
      <c r="G253" s="86">
        <v>373</v>
      </c>
      <c r="H253" s="84"/>
      <c r="I253" s="84"/>
      <c r="J253" s="94"/>
    </row>
    <row r="254" spans="1:10" ht="14.4" x14ac:dyDescent="0.3">
      <c r="A254" s="93" t="str">
        <f t="shared" si="3"/>
        <v>S068/LED/Ne0,1</v>
      </c>
      <c r="B254" s="84" t="s">
        <v>291</v>
      </c>
      <c r="C254" s="84" t="s">
        <v>292</v>
      </c>
      <c r="D254" s="85">
        <v>4</v>
      </c>
      <c r="E254" s="84" t="s">
        <v>5</v>
      </c>
      <c r="F254" s="86">
        <v>0.1</v>
      </c>
      <c r="G254" s="86">
        <v>431</v>
      </c>
      <c r="H254" s="84"/>
      <c r="I254" s="84"/>
      <c r="J254" s="94"/>
    </row>
    <row r="255" spans="1:10" ht="14.4" x14ac:dyDescent="0.3">
      <c r="A255" s="93" t="str">
        <f t="shared" si="3"/>
        <v>S057/LED/Ne0,1</v>
      </c>
      <c r="B255" s="84" t="s">
        <v>203</v>
      </c>
      <c r="C255" s="84" t="s">
        <v>204</v>
      </c>
      <c r="D255" s="85">
        <v>4.0999999999999996</v>
      </c>
      <c r="E255" s="84" t="s">
        <v>5</v>
      </c>
      <c r="F255" s="86">
        <v>0.1</v>
      </c>
      <c r="G255" s="86">
        <v>573</v>
      </c>
      <c r="H255" s="84"/>
      <c r="I255" s="84"/>
      <c r="J255" s="94"/>
    </row>
    <row r="256" spans="1:10" ht="14.4" x14ac:dyDescent="0.3">
      <c r="A256" s="93" t="str">
        <f t="shared" si="3"/>
        <v>S057/LED/Ne2,05</v>
      </c>
      <c r="B256" s="84" t="s">
        <v>203</v>
      </c>
      <c r="C256" s="84" t="s">
        <v>204</v>
      </c>
      <c r="D256" s="85">
        <v>4.0999999999999996</v>
      </c>
      <c r="E256" s="84" t="s">
        <v>5</v>
      </c>
      <c r="F256" s="86">
        <v>2.0499999999999998</v>
      </c>
      <c r="G256" s="86">
        <v>534</v>
      </c>
      <c r="H256" s="84"/>
      <c r="I256" s="84"/>
      <c r="J256" s="94"/>
    </row>
    <row r="257" spans="1:10" ht="14.4" x14ac:dyDescent="0.3">
      <c r="A257" s="93" t="str">
        <f t="shared" si="3"/>
        <v>S057/LED/Ne4,1</v>
      </c>
      <c r="B257" s="84" t="s">
        <v>203</v>
      </c>
      <c r="C257" s="84" t="s">
        <v>204</v>
      </c>
      <c r="D257" s="85">
        <v>4.0999999999999996</v>
      </c>
      <c r="E257" s="84" t="s">
        <v>5</v>
      </c>
      <c r="F257" s="86">
        <v>4.0999999999999996</v>
      </c>
      <c r="G257" s="86">
        <v>485</v>
      </c>
      <c r="H257" s="84"/>
      <c r="I257" s="84"/>
      <c r="J257" s="94"/>
    </row>
    <row r="258" spans="1:10" ht="14.4" x14ac:dyDescent="0.3">
      <c r="A258" s="93" t="str">
        <f t="shared" ref="A258:A323" si="4">_xlfn.CONCAT(B258,F258)</f>
        <v>S057/LED/Ne65,6</v>
      </c>
      <c r="B258" s="84" t="s">
        <v>203</v>
      </c>
      <c r="C258" s="84" t="s">
        <v>204</v>
      </c>
      <c r="D258" s="85">
        <v>4.0999999999999996</v>
      </c>
      <c r="E258" s="84" t="s">
        <v>5</v>
      </c>
      <c r="F258" s="86">
        <v>65.599999999999994</v>
      </c>
      <c r="G258" s="86">
        <v>459</v>
      </c>
      <c r="H258" s="84"/>
      <c r="I258" s="84"/>
      <c r="J258" s="94"/>
    </row>
    <row r="259" spans="1:10" ht="14.4" x14ac:dyDescent="0.3">
      <c r="A259" s="93" t="str">
        <f t="shared" si="4"/>
        <v>S057/LED/Nat65,6</v>
      </c>
      <c r="B259" s="84" t="s">
        <v>201</v>
      </c>
      <c r="C259" s="84" t="s">
        <v>202</v>
      </c>
      <c r="D259" s="85">
        <v>4.0999999999999996</v>
      </c>
      <c r="E259" s="84" t="s">
        <v>5</v>
      </c>
      <c r="F259" s="86">
        <v>65.599999999999994</v>
      </c>
      <c r="G259" s="86">
        <v>412</v>
      </c>
      <c r="H259" s="84"/>
      <c r="I259" s="84"/>
      <c r="J259" s="94"/>
    </row>
    <row r="260" spans="1:10" ht="14.4" x14ac:dyDescent="0.3">
      <c r="A260" s="93" t="str">
        <f t="shared" si="4"/>
        <v>S057/LED/Nat4,1</v>
      </c>
      <c r="B260" s="84" t="s">
        <v>201</v>
      </c>
      <c r="C260" s="84" t="s">
        <v>202</v>
      </c>
      <c r="D260" s="85">
        <v>4.0999999999999996</v>
      </c>
      <c r="E260" s="84" t="s">
        <v>5</v>
      </c>
      <c r="F260" s="86">
        <v>4.0999999999999996</v>
      </c>
      <c r="G260" s="86">
        <v>435</v>
      </c>
      <c r="H260" s="84"/>
      <c r="I260" s="84"/>
      <c r="J260" s="94"/>
    </row>
    <row r="261" spans="1:10" ht="14.4" x14ac:dyDescent="0.3">
      <c r="A261" s="93" t="str">
        <f t="shared" si="4"/>
        <v>S057/LED/Nat2,05</v>
      </c>
      <c r="B261" s="84" t="s">
        <v>201</v>
      </c>
      <c r="C261" s="84" t="s">
        <v>202</v>
      </c>
      <c r="D261" s="85">
        <v>4.0999999999999996</v>
      </c>
      <c r="E261" s="84" t="s">
        <v>5</v>
      </c>
      <c r="F261" s="86">
        <v>2.0499999999999998</v>
      </c>
      <c r="G261" s="86">
        <v>479</v>
      </c>
      <c r="H261" s="84"/>
      <c r="I261" s="84"/>
      <c r="J261" s="94"/>
    </row>
    <row r="262" spans="1:10" ht="14.4" x14ac:dyDescent="0.3">
      <c r="A262" s="93" t="str">
        <f t="shared" si="4"/>
        <v>S057/LED/Nat0,1</v>
      </c>
      <c r="B262" s="84" t="s">
        <v>201</v>
      </c>
      <c r="C262" s="84" t="s">
        <v>202</v>
      </c>
      <c r="D262" s="85">
        <v>4.0999999999999996</v>
      </c>
      <c r="E262" s="84" t="s">
        <v>5</v>
      </c>
      <c r="F262" s="86">
        <v>0.1</v>
      </c>
      <c r="G262" s="86">
        <v>519</v>
      </c>
      <c r="H262" s="84"/>
      <c r="I262" s="84"/>
      <c r="J262" s="94"/>
    </row>
    <row r="263" spans="1:10" ht="14.4" x14ac:dyDescent="0.3">
      <c r="A263" s="93" t="str">
        <f t="shared" si="4"/>
        <v>S056/LED/Ne0,1</v>
      </c>
      <c r="B263" s="84" t="s">
        <v>91</v>
      </c>
      <c r="C263" s="84" t="s">
        <v>92</v>
      </c>
      <c r="D263" s="85">
        <v>4.0999999999999996</v>
      </c>
      <c r="E263" s="84" t="s">
        <v>5</v>
      </c>
      <c r="F263" s="86">
        <v>0.1</v>
      </c>
      <c r="G263" s="86">
        <v>504</v>
      </c>
      <c r="H263" s="84"/>
      <c r="I263" s="84"/>
      <c r="J263" s="94"/>
    </row>
    <row r="264" spans="1:10" ht="14.4" x14ac:dyDescent="0.3">
      <c r="A264" s="93" t="str">
        <f t="shared" si="4"/>
        <v>S056/LED/Ne2,05</v>
      </c>
      <c r="B264" s="84" t="s">
        <v>91</v>
      </c>
      <c r="C264" s="84" t="s">
        <v>92</v>
      </c>
      <c r="D264" s="85">
        <v>4.0999999999999996</v>
      </c>
      <c r="E264" s="84" t="s">
        <v>5</v>
      </c>
      <c r="F264" s="86">
        <v>2.0499999999999998</v>
      </c>
      <c r="G264" s="86">
        <v>437</v>
      </c>
      <c r="H264" s="84"/>
      <c r="I264" s="84"/>
      <c r="J264" s="94"/>
    </row>
    <row r="265" spans="1:10" ht="14.4" x14ac:dyDescent="0.3">
      <c r="A265" s="93" t="str">
        <f t="shared" si="4"/>
        <v>S056/LED/Ne4,1</v>
      </c>
      <c r="B265" s="84" t="s">
        <v>91</v>
      </c>
      <c r="C265" s="84" t="s">
        <v>92</v>
      </c>
      <c r="D265" s="85">
        <v>4.0999999999999996</v>
      </c>
      <c r="E265" s="84" t="s">
        <v>5</v>
      </c>
      <c r="F265" s="86">
        <v>4.0999999999999996</v>
      </c>
      <c r="G265" s="86">
        <v>397</v>
      </c>
      <c r="H265" s="84"/>
      <c r="I265" s="84"/>
      <c r="J265" s="94"/>
    </row>
    <row r="266" spans="1:10" ht="14.4" x14ac:dyDescent="0.3">
      <c r="A266" s="93" t="str">
        <f t="shared" si="4"/>
        <v>S056/LED/Ne65,6</v>
      </c>
      <c r="B266" s="84" t="s">
        <v>91</v>
      </c>
      <c r="C266" s="84" t="s">
        <v>92</v>
      </c>
      <c r="D266" s="85">
        <v>4.0999999999999996</v>
      </c>
      <c r="E266" s="84" t="s">
        <v>5</v>
      </c>
      <c r="F266" s="86">
        <v>65.599999999999994</v>
      </c>
      <c r="G266" s="86">
        <v>377</v>
      </c>
      <c r="H266" s="84"/>
      <c r="I266" s="84"/>
      <c r="J266" s="94"/>
    </row>
    <row r="267" spans="1:10" ht="14.4" x14ac:dyDescent="0.3">
      <c r="A267" s="93" t="str">
        <f t="shared" si="4"/>
        <v>S056/LED/Nat65,6</v>
      </c>
      <c r="B267" s="84" t="s">
        <v>89</v>
      </c>
      <c r="C267" s="84" t="s">
        <v>90</v>
      </c>
      <c r="D267" s="85">
        <v>4.0999999999999996</v>
      </c>
      <c r="E267" s="84" t="s">
        <v>5</v>
      </c>
      <c r="F267" s="86">
        <v>65.599999999999994</v>
      </c>
      <c r="G267" s="86">
        <v>328</v>
      </c>
      <c r="H267" s="84"/>
      <c r="I267" s="84"/>
      <c r="J267" s="94"/>
    </row>
    <row r="268" spans="1:10" ht="14.4" x14ac:dyDescent="0.3">
      <c r="A268" s="93" t="str">
        <f t="shared" si="4"/>
        <v>S056/LED/Nat4,1</v>
      </c>
      <c r="B268" s="84" t="s">
        <v>89</v>
      </c>
      <c r="C268" s="84" t="s">
        <v>90</v>
      </c>
      <c r="D268" s="85">
        <v>4.0999999999999996</v>
      </c>
      <c r="E268" s="84" t="s">
        <v>5</v>
      </c>
      <c r="F268" s="86">
        <v>4.0999999999999996</v>
      </c>
      <c r="G268" s="86">
        <v>345</v>
      </c>
      <c r="H268" s="84"/>
      <c r="I268" s="84"/>
      <c r="J268" s="94"/>
    </row>
    <row r="269" spans="1:10" ht="14.4" x14ac:dyDescent="0.3">
      <c r="A269" s="93" t="str">
        <f t="shared" si="4"/>
        <v>S056/LED/Nat2,05</v>
      </c>
      <c r="B269" s="84" t="s">
        <v>89</v>
      </c>
      <c r="C269" s="84" t="s">
        <v>90</v>
      </c>
      <c r="D269" s="85">
        <v>4.0999999999999996</v>
      </c>
      <c r="E269" s="84" t="s">
        <v>5</v>
      </c>
      <c r="F269" s="86">
        <v>2.0499999999999998</v>
      </c>
      <c r="G269" s="86">
        <v>380</v>
      </c>
      <c r="H269" s="84"/>
      <c r="I269" s="84"/>
      <c r="J269" s="94"/>
    </row>
    <row r="270" spans="1:10" ht="14.4" x14ac:dyDescent="0.3">
      <c r="A270" s="93" t="str">
        <f t="shared" si="4"/>
        <v>S056/LED/Nat0,1</v>
      </c>
      <c r="B270" s="84" t="s">
        <v>89</v>
      </c>
      <c r="C270" s="84" t="s">
        <v>90</v>
      </c>
      <c r="D270" s="85">
        <v>4.0999999999999996</v>
      </c>
      <c r="E270" s="84" t="s">
        <v>5</v>
      </c>
      <c r="F270" s="86">
        <v>0.1</v>
      </c>
      <c r="G270" s="86">
        <v>438</v>
      </c>
      <c r="H270" s="84"/>
      <c r="I270" s="84"/>
      <c r="J270" s="94"/>
    </row>
    <row r="271" spans="1:10" ht="14.4" x14ac:dyDescent="0.3">
      <c r="A271" s="93" t="str">
        <f t="shared" si="4"/>
        <v>S059/LED/Ne2,25</v>
      </c>
      <c r="B271" s="84" t="s">
        <v>259</v>
      </c>
      <c r="C271" s="84" t="s">
        <v>260</v>
      </c>
      <c r="D271" s="85">
        <v>4.5</v>
      </c>
      <c r="E271" s="84" t="s">
        <v>5</v>
      </c>
      <c r="F271" s="85">
        <v>2.25</v>
      </c>
      <c r="G271" s="86">
        <v>744</v>
      </c>
      <c r="H271" s="84"/>
      <c r="I271" s="84"/>
      <c r="J271" s="94"/>
    </row>
    <row r="272" spans="1:10" ht="14.4" x14ac:dyDescent="0.3">
      <c r="A272" s="93" t="str">
        <f t="shared" si="4"/>
        <v>S059/LED/Ne54</v>
      </c>
      <c r="B272" s="84" t="s">
        <v>259</v>
      </c>
      <c r="C272" s="84" t="s">
        <v>260</v>
      </c>
      <c r="D272" s="85">
        <v>4.5</v>
      </c>
      <c r="E272" s="84" t="s">
        <v>5</v>
      </c>
      <c r="F272" s="86">
        <v>54</v>
      </c>
      <c r="G272" s="86">
        <v>640</v>
      </c>
      <c r="H272" s="84"/>
      <c r="I272" s="84"/>
      <c r="J272" s="94"/>
    </row>
    <row r="273" spans="1:10" ht="14.4" x14ac:dyDescent="0.3">
      <c r="A273" s="93" t="str">
        <f t="shared" si="4"/>
        <v>S059/LED/Ne4,5</v>
      </c>
      <c r="B273" s="84" t="s">
        <v>259</v>
      </c>
      <c r="C273" s="84" t="s">
        <v>260</v>
      </c>
      <c r="D273" s="85">
        <v>4.5</v>
      </c>
      <c r="E273" s="84" t="s">
        <v>5</v>
      </c>
      <c r="F273" s="86">
        <v>4.5</v>
      </c>
      <c r="G273" s="86">
        <v>675</v>
      </c>
      <c r="H273" s="84"/>
      <c r="I273" s="84"/>
      <c r="J273" s="94"/>
    </row>
    <row r="274" spans="1:10" ht="14.4" x14ac:dyDescent="0.3">
      <c r="A274" s="93" t="str">
        <f t="shared" si="4"/>
        <v>S060/LED/Ne4,5</v>
      </c>
      <c r="B274" s="84" t="s">
        <v>274</v>
      </c>
      <c r="C274" s="84" t="s">
        <v>260</v>
      </c>
      <c r="D274" s="85">
        <v>4.5</v>
      </c>
      <c r="E274" s="84" t="s">
        <v>5</v>
      </c>
      <c r="F274" s="86">
        <v>4.5</v>
      </c>
      <c r="G274" s="86">
        <v>565</v>
      </c>
      <c r="H274" s="84"/>
      <c r="I274" s="84"/>
      <c r="J274" s="94"/>
    </row>
    <row r="275" spans="1:10" ht="14.4" x14ac:dyDescent="0.3">
      <c r="A275" s="93" t="str">
        <f t="shared" si="4"/>
        <v>S060/LED/Ne67,5</v>
      </c>
      <c r="B275" s="84" t="s">
        <v>274</v>
      </c>
      <c r="C275" s="84" t="s">
        <v>260</v>
      </c>
      <c r="D275" s="85">
        <v>4.5</v>
      </c>
      <c r="E275" s="84" t="s">
        <v>5</v>
      </c>
      <c r="F275" s="86">
        <v>67.5</v>
      </c>
      <c r="G275" s="86">
        <v>535</v>
      </c>
      <c r="H275" s="84"/>
      <c r="I275" s="84"/>
      <c r="J275" s="94"/>
    </row>
    <row r="276" spans="1:10" ht="14.4" x14ac:dyDescent="0.3">
      <c r="A276" s="93" t="str">
        <f t="shared" si="4"/>
        <v>S060/LED/Ne2,25</v>
      </c>
      <c r="B276" s="84" t="s">
        <v>274</v>
      </c>
      <c r="C276" s="84" t="s">
        <v>260</v>
      </c>
      <c r="D276" s="85">
        <v>4.5</v>
      </c>
      <c r="E276" s="84" t="s">
        <v>5</v>
      </c>
      <c r="F276" s="86">
        <v>2.25</v>
      </c>
      <c r="G276" s="86">
        <v>624</v>
      </c>
      <c r="H276" s="84"/>
      <c r="I276" s="84"/>
      <c r="J276" s="94"/>
    </row>
    <row r="277" spans="1:10" ht="14.4" x14ac:dyDescent="0.3">
      <c r="A277" s="93" t="str">
        <f t="shared" si="4"/>
        <v>S056/r2/Al1</v>
      </c>
      <c r="B277" s="84" t="s">
        <v>119</v>
      </c>
      <c r="C277" s="84" t="s">
        <v>120</v>
      </c>
      <c r="D277" s="85">
        <v>1</v>
      </c>
      <c r="E277" s="84" t="s">
        <v>34</v>
      </c>
      <c r="F277" s="86">
        <v>1</v>
      </c>
      <c r="G277" s="86">
        <v>390</v>
      </c>
      <c r="H277" s="84"/>
      <c r="I277" s="84"/>
      <c r="J277" s="94"/>
    </row>
    <row r="278" spans="1:10" ht="14.4" x14ac:dyDescent="0.3">
      <c r="A278" s="93" t="str">
        <f t="shared" si="4"/>
        <v>S056/r2/Ne1</v>
      </c>
      <c r="B278" s="84" t="s">
        <v>123</v>
      </c>
      <c r="C278" s="84" t="s">
        <v>124</v>
      </c>
      <c r="D278" s="85">
        <v>1</v>
      </c>
      <c r="E278" s="84" t="s">
        <v>34</v>
      </c>
      <c r="F278" s="86">
        <v>1</v>
      </c>
      <c r="G278" s="86">
        <v>390</v>
      </c>
      <c r="H278" s="84"/>
      <c r="I278" s="84"/>
      <c r="J278" s="94"/>
    </row>
    <row r="279" spans="1:10" ht="14.4" x14ac:dyDescent="0.3">
      <c r="A279" s="93" t="str">
        <f t="shared" si="4"/>
        <v>S056/r2/021</v>
      </c>
      <c r="B279" s="84" t="s">
        <v>117</v>
      </c>
      <c r="C279" s="84" t="s">
        <v>118</v>
      </c>
      <c r="D279" s="85">
        <v>1</v>
      </c>
      <c r="E279" s="84" t="s">
        <v>34</v>
      </c>
      <c r="F279" s="86">
        <v>1</v>
      </c>
      <c r="G279" s="86">
        <v>390</v>
      </c>
      <c r="H279" s="84"/>
      <c r="I279" s="84"/>
      <c r="J279" s="94"/>
    </row>
    <row r="280" spans="1:10" ht="14.4" x14ac:dyDescent="0.3">
      <c r="A280" s="93" t="str">
        <f t="shared" si="4"/>
        <v>S056/z3/Al_P1</v>
      </c>
      <c r="B280" s="84" t="s">
        <v>175</v>
      </c>
      <c r="C280" s="84" t="s">
        <v>176</v>
      </c>
      <c r="D280" s="85">
        <v>1</v>
      </c>
      <c r="E280" s="84" t="s">
        <v>34</v>
      </c>
      <c r="F280" s="86">
        <v>1</v>
      </c>
      <c r="G280" s="86">
        <v>562</v>
      </c>
      <c r="H280" s="84"/>
      <c r="I280" s="84"/>
      <c r="J280" s="94"/>
    </row>
    <row r="281" spans="1:10" ht="14.4" x14ac:dyDescent="0.3">
      <c r="A281" s="93" t="str">
        <f t="shared" si="4"/>
        <v>S056/z3/Ne_P1</v>
      </c>
      <c r="B281" s="84" t="s">
        <v>183</v>
      </c>
      <c r="C281" s="84" t="s">
        <v>184</v>
      </c>
      <c r="D281" s="85">
        <v>1</v>
      </c>
      <c r="E281" s="84" t="s">
        <v>34</v>
      </c>
      <c r="F281" s="86">
        <v>1</v>
      </c>
      <c r="G281" s="86">
        <v>671</v>
      </c>
      <c r="H281" s="84"/>
      <c r="I281" s="84"/>
      <c r="J281" s="94"/>
    </row>
    <row r="282" spans="1:10" ht="14.4" x14ac:dyDescent="0.3">
      <c r="A282" s="93" t="str">
        <f t="shared" si="4"/>
        <v>S057/z3/Al_P1</v>
      </c>
      <c r="B282" s="84" t="s">
        <v>239</v>
      </c>
      <c r="C282" s="84" t="s">
        <v>240</v>
      </c>
      <c r="D282" s="85">
        <v>1</v>
      </c>
      <c r="E282" s="84" t="s">
        <v>34</v>
      </c>
      <c r="F282" s="86">
        <v>1</v>
      </c>
      <c r="G282" s="86">
        <v>534</v>
      </c>
      <c r="H282" s="84"/>
      <c r="I282" s="84"/>
      <c r="J282" s="94"/>
    </row>
    <row r="283" spans="1:10" ht="14.4" x14ac:dyDescent="0.3">
      <c r="A283" s="93" t="str">
        <f t="shared" si="4"/>
        <v>S057/z3/Ne_P1</v>
      </c>
      <c r="B283" s="84" t="s">
        <v>247</v>
      </c>
      <c r="C283" s="84" t="s">
        <v>248</v>
      </c>
      <c r="D283" s="85">
        <v>1</v>
      </c>
      <c r="E283" s="84" t="s">
        <v>34</v>
      </c>
      <c r="F283" s="86">
        <v>1</v>
      </c>
      <c r="G283" s="86">
        <v>664</v>
      </c>
      <c r="H283" s="84"/>
      <c r="I283" s="84"/>
      <c r="J283" s="94"/>
    </row>
    <row r="284" spans="1:10" ht="14.4" x14ac:dyDescent="0.3">
      <c r="A284" s="93" t="str">
        <f t="shared" si="4"/>
        <v>S056/p2/Al1</v>
      </c>
      <c r="B284" s="84" t="s">
        <v>105</v>
      </c>
      <c r="C284" s="84" t="s">
        <v>106</v>
      </c>
      <c r="D284" s="85">
        <v>1</v>
      </c>
      <c r="E284" s="84" t="s">
        <v>34</v>
      </c>
      <c r="F284" s="86">
        <v>1</v>
      </c>
      <c r="G284" s="86">
        <v>384</v>
      </c>
      <c r="H284" s="84"/>
      <c r="I284" s="84"/>
      <c r="J284" s="94"/>
    </row>
    <row r="285" spans="1:10" ht="14.4" x14ac:dyDescent="0.3">
      <c r="A285" s="93" t="str">
        <f t="shared" si="4"/>
        <v>S056/p2/Ne1</v>
      </c>
      <c r="B285" s="84" t="s">
        <v>109</v>
      </c>
      <c r="C285" s="84" t="s">
        <v>110</v>
      </c>
      <c r="D285" s="85">
        <v>1</v>
      </c>
      <c r="E285" s="84" t="s">
        <v>34</v>
      </c>
      <c r="F285" s="86">
        <v>1</v>
      </c>
      <c r="G285" s="86">
        <v>384</v>
      </c>
      <c r="H285" s="84"/>
      <c r="I285" s="84"/>
      <c r="J285" s="94"/>
    </row>
    <row r="286" spans="1:10" ht="14.4" x14ac:dyDescent="0.3">
      <c r="A286" s="93" t="str">
        <f t="shared" si="4"/>
        <v>S056/p2/021</v>
      </c>
      <c r="B286" s="84" t="s">
        <v>103</v>
      </c>
      <c r="C286" s="84" t="s">
        <v>104</v>
      </c>
      <c r="D286" s="85">
        <v>1</v>
      </c>
      <c r="E286" s="84" t="s">
        <v>34</v>
      </c>
      <c r="F286" s="86">
        <v>1</v>
      </c>
      <c r="G286" s="86">
        <v>384</v>
      </c>
      <c r="H286" s="84"/>
      <c r="I286" s="84"/>
      <c r="J286" s="94"/>
    </row>
    <row r="287" spans="1:10" ht="14.4" x14ac:dyDescent="0.3">
      <c r="A287" s="93" t="str">
        <f t="shared" si="4"/>
        <v>S056/p2/An1</v>
      </c>
      <c r="B287" s="84" t="s">
        <v>107</v>
      </c>
      <c r="C287" s="84" t="s">
        <v>108</v>
      </c>
      <c r="D287" s="85">
        <v>1</v>
      </c>
      <c r="E287" s="84" t="s">
        <v>34</v>
      </c>
      <c r="F287" s="86">
        <v>1</v>
      </c>
      <c r="G287" s="86">
        <v>384</v>
      </c>
      <c r="H287" s="84"/>
      <c r="I287" s="84"/>
      <c r="J287" s="94"/>
    </row>
    <row r="288" spans="1:10" ht="14.4" x14ac:dyDescent="0.3">
      <c r="A288" s="93" t="str">
        <f t="shared" si="4"/>
        <v>S056/r2/011</v>
      </c>
      <c r="B288" s="84" t="s">
        <v>115</v>
      </c>
      <c r="C288" s="84" t="s">
        <v>116</v>
      </c>
      <c r="D288" s="85">
        <v>1</v>
      </c>
      <c r="E288" s="84" t="s">
        <v>34</v>
      </c>
      <c r="F288" s="86">
        <v>1</v>
      </c>
      <c r="G288" s="86">
        <v>390</v>
      </c>
      <c r="H288" s="84"/>
      <c r="I288" s="84"/>
      <c r="J288" s="94"/>
    </row>
    <row r="289" spans="1:10" ht="14.4" x14ac:dyDescent="0.3">
      <c r="A289" s="93" t="str">
        <f t="shared" si="4"/>
        <v>S056/p2/011</v>
      </c>
      <c r="B289" s="84" t="s">
        <v>101</v>
      </c>
      <c r="C289" s="84" t="s">
        <v>102</v>
      </c>
      <c r="D289" s="85">
        <v>1</v>
      </c>
      <c r="E289" s="84" t="s">
        <v>34</v>
      </c>
      <c r="F289" s="86">
        <v>1</v>
      </c>
      <c r="G289" s="86">
        <v>384</v>
      </c>
      <c r="H289" s="84"/>
      <c r="I289" s="84"/>
      <c r="J289" s="94"/>
    </row>
    <row r="290" spans="1:10" ht="14.4" x14ac:dyDescent="0.3">
      <c r="A290" s="93" t="str">
        <f t="shared" si="4"/>
        <v>S056/z/01_P1</v>
      </c>
      <c r="B290" s="84" t="s">
        <v>127</v>
      </c>
      <c r="C290" s="84" t="s">
        <v>128</v>
      </c>
      <c r="D290" s="85">
        <v>1</v>
      </c>
      <c r="E290" s="84" t="s">
        <v>34</v>
      </c>
      <c r="F290" s="86">
        <v>1</v>
      </c>
      <c r="G290" s="86">
        <v>115</v>
      </c>
      <c r="H290" s="84"/>
      <c r="I290" s="84"/>
      <c r="J290" s="94"/>
    </row>
    <row r="291" spans="1:10" ht="14.4" x14ac:dyDescent="0.3">
      <c r="A291" s="93" t="str">
        <f t="shared" si="4"/>
        <v>S057/z/011</v>
      </c>
      <c r="B291" s="84" t="s">
        <v>209</v>
      </c>
      <c r="C291" s="84" t="s">
        <v>210</v>
      </c>
      <c r="D291" s="85">
        <v>1</v>
      </c>
      <c r="E291" s="84" t="s">
        <v>34</v>
      </c>
      <c r="F291" s="86">
        <v>1</v>
      </c>
      <c r="G291" s="86">
        <v>115</v>
      </c>
      <c r="H291" s="84"/>
      <c r="I291" s="84"/>
      <c r="J291" s="94"/>
    </row>
    <row r="292" spans="1:10" ht="14.4" x14ac:dyDescent="0.3">
      <c r="A292" s="93" t="str">
        <f t="shared" si="4"/>
        <v>S056/LED/02L65,6</v>
      </c>
      <c r="B292" s="84" t="s">
        <v>85</v>
      </c>
      <c r="C292" s="84" t="s">
        <v>86</v>
      </c>
      <c r="D292" s="85">
        <v>4.0999999999999996</v>
      </c>
      <c r="E292" s="84" t="s">
        <v>5</v>
      </c>
      <c r="F292" s="86">
        <v>65.599999999999994</v>
      </c>
      <c r="G292" s="86">
        <v>377</v>
      </c>
      <c r="H292" s="84"/>
      <c r="I292" s="84"/>
      <c r="J292" s="94"/>
    </row>
    <row r="293" spans="1:10" ht="14.4" x14ac:dyDescent="0.3">
      <c r="A293" s="93" t="str">
        <f t="shared" si="4"/>
        <v>S056/LED/02L0,1</v>
      </c>
      <c r="B293" s="84" t="s">
        <v>85</v>
      </c>
      <c r="C293" s="84" t="s">
        <v>86</v>
      </c>
      <c r="D293" s="85">
        <v>4.0999999999999996</v>
      </c>
      <c r="E293" s="84" t="s">
        <v>5</v>
      </c>
      <c r="F293" s="86">
        <v>0.1</v>
      </c>
      <c r="G293" s="86">
        <v>504</v>
      </c>
      <c r="H293" s="84"/>
      <c r="I293" s="84"/>
      <c r="J293" s="94"/>
    </row>
    <row r="294" spans="1:10" ht="14.4" x14ac:dyDescent="0.3">
      <c r="A294" s="93" t="str">
        <f t="shared" si="4"/>
        <v>S056/LED/02L2,05</v>
      </c>
      <c r="B294" s="84" t="s">
        <v>85</v>
      </c>
      <c r="C294" s="84" t="s">
        <v>86</v>
      </c>
      <c r="D294" s="85">
        <v>4.0999999999999996</v>
      </c>
      <c r="E294" s="84" t="s">
        <v>5</v>
      </c>
      <c r="F294" s="86">
        <v>2.0499999999999998</v>
      </c>
      <c r="G294" s="86">
        <v>437</v>
      </c>
      <c r="H294" s="84"/>
      <c r="I294" s="84"/>
      <c r="J294" s="94"/>
    </row>
    <row r="295" spans="1:10" ht="14.4" x14ac:dyDescent="0.3">
      <c r="A295" s="93" t="str">
        <f t="shared" si="4"/>
        <v>S056/LED/02L4,1</v>
      </c>
      <c r="B295" s="84" t="s">
        <v>85</v>
      </c>
      <c r="C295" s="84" t="s">
        <v>86</v>
      </c>
      <c r="D295" s="85">
        <v>4.0999999999999996</v>
      </c>
      <c r="E295" s="84" t="s">
        <v>5</v>
      </c>
      <c r="F295" s="86">
        <v>4.0999999999999996</v>
      </c>
      <c r="G295" s="86">
        <v>397</v>
      </c>
      <c r="H295" s="84"/>
      <c r="I295" s="84"/>
      <c r="J295" s="94"/>
    </row>
    <row r="296" spans="1:10" ht="14.4" x14ac:dyDescent="0.3">
      <c r="A296" s="93" t="str">
        <f t="shared" si="4"/>
        <v>S057/LED/014,1</v>
      </c>
      <c r="B296" s="84" t="s">
        <v>195</v>
      </c>
      <c r="C296" s="84" t="s">
        <v>196</v>
      </c>
      <c r="D296" s="85">
        <v>4.0999999999999996</v>
      </c>
      <c r="E296" s="84" t="s">
        <v>5</v>
      </c>
      <c r="F296" s="86">
        <v>4.0999999999999996</v>
      </c>
      <c r="G296" s="86">
        <v>485</v>
      </c>
      <c r="H296" s="84"/>
      <c r="I296" s="84"/>
      <c r="J296" s="94"/>
    </row>
    <row r="297" spans="1:10" ht="14.4" x14ac:dyDescent="0.3">
      <c r="A297" s="93" t="str">
        <f t="shared" si="4"/>
        <v>S057/LED/012,05</v>
      </c>
      <c r="B297" s="84" t="s">
        <v>195</v>
      </c>
      <c r="C297" s="84" t="s">
        <v>196</v>
      </c>
      <c r="D297" s="85">
        <v>4.0999999999999996</v>
      </c>
      <c r="E297" s="84" t="s">
        <v>5</v>
      </c>
      <c r="F297" s="86">
        <v>2.0499999999999998</v>
      </c>
      <c r="G297" s="86">
        <v>534</v>
      </c>
      <c r="H297" s="84"/>
      <c r="I297" s="84"/>
      <c r="J297" s="94"/>
    </row>
    <row r="298" spans="1:10" ht="14.4" x14ac:dyDescent="0.3">
      <c r="A298" s="93" t="str">
        <f t="shared" si="4"/>
        <v>S057/LED/010,1</v>
      </c>
      <c r="B298" s="84" t="s">
        <v>195</v>
      </c>
      <c r="C298" s="84" t="s">
        <v>196</v>
      </c>
      <c r="D298" s="85">
        <v>4.0999999999999996</v>
      </c>
      <c r="E298" s="84" t="s">
        <v>5</v>
      </c>
      <c r="F298" s="85">
        <v>0.1</v>
      </c>
      <c r="G298" s="86">
        <v>573</v>
      </c>
      <c r="H298" s="84"/>
      <c r="I298" s="84"/>
      <c r="J298" s="94"/>
    </row>
    <row r="299" spans="1:10" ht="14.4" x14ac:dyDescent="0.3">
      <c r="A299" s="93" t="str">
        <f t="shared" si="4"/>
        <v>S057/LED/0165,6</v>
      </c>
      <c r="B299" s="84" t="s">
        <v>195</v>
      </c>
      <c r="C299" s="84" t="s">
        <v>196</v>
      </c>
      <c r="D299" s="85">
        <v>4.0999999999999996</v>
      </c>
      <c r="E299" s="84" t="s">
        <v>5</v>
      </c>
      <c r="F299" s="85">
        <v>65.599999999999994</v>
      </c>
      <c r="G299" s="86">
        <v>459</v>
      </c>
      <c r="H299" s="84"/>
      <c r="I299" s="84"/>
      <c r="J299" s="94"/>
    </row>
    <row r="300" spans="1:10" ht="14.4" x14ac:dyDescent="0.3">
      <c r="A300" s="93" t="str">
        <f t="shared" si="4"/>
        <v>S057/LED/02L0,1</v>
      </c>
      <c r="B300" s="84" t="s">
        <v>197</v>
      </c>
      <c r="C300" s="84" t="s">
        <v>198</v>
      </c>
      <c r="D300" s="85">
        <v>4.0999999999999996</v>
      </c>
      <c r="E300" s="84" t="s">
        <v>5</v>
      </c>
      <c r="F300" s="85">
        <v>0.1</v>
      </c>
      <c r="G300" s="86">
        <v>573</v>
      </c>
      <c r="H300" s="84"/>
      <c r="I300" s="84"/>
      <c r="J300" s="94"/>
    </row>
    <row r="301" spans="1:10" ht="14.4" x14ac:dyDescent="0.3">
      <c r="A301" s="93" t="str">
        <f t="shared" si="4"/>
        <v>S057/LED/02L2,05</v>
      </c>
      <c r="B301" s="84" t="s">
        <v>197</v>
      </c>
      <c r="C301" s="84" t="s">
        <v>198</v>
      </c>
      <c r="D301" s="85">
        <v>4.0999999999999996</v>
      </c>
      <c r="E301" s="84" t="s">
        <v>5</v>
      </c>
      <c r="F301" s="85">
        <v>2.0499999999999998</v>
      </c>
      <c r="G301" s="86">
        <v>534</v>
      </c>
      <c r="H301" s="84"/>
      <c r="I301" s="84"/>
      <c r="J301" s="94"/>
    </row>
    <row r="302" spans="1:10" ht="14.4" x14ac:dyDescent="0.3">
      <c r="A302" s="93" t="str">
        <f t="shared" si="4"/>
        <v>S057/LED/02L4,1</v>
      </c>
      <c r="B302" s="84" t="s">
        <v>197</v>
      </c>
      <c r="C302" s="84" t="s">
        <v>198</v>
      </c>
      <c r="D302" s="85">
        <v>4.0999999999999996</v>
      </c>
      <c r="E302" s="84" t="s">
        <v>5</v>
      </c>
      <c r="F302" s="85">
        <v>4.0999999999999996</v>
      </c>
      <c r="G302" s="86">
        <v>485</v>
      </c>
      <c r="H302" s="84"/>
      <c r="I302" s="84"/>
      <c r="J302" s="94"/>
    </row>
    <row r="303" spans="1:10" ht="14.4" x14ac:dyDescent="0.3">
      <c r="A303" s="93" t="str">
        <f t="shared" si="4"/>
        <v>S057/LED/02L65,6</v>
      </c>
      <c r="B303" s="84" t="s">
        <v>197</v>
      </c>
      <c r="C303" s="84" t="s">
        <v>198</v>
      </c>
      <c r="D303" s="85">
        <v>4.0999999999999996</v>
      </c>
      <c r="E303" s="84" t="s">
        <v>5</v>
      </c>
      <c r="F303" s="85">
        <v>65.599999999999994</v>
      </c>
      <c r="G303" s="86">
        <v>459</v>
      </c>
      <c r="H303" s="84"/>
      <c r="I303" s="84"/>
      <c r="J303" s="94"/>
    </row>
    <row r="304" spans="1:10" ht="14.4" x14ac:dyDescent="0.3">
      <c r="A304" s="93" t="str">
        <f t="shared" si="4"/>
        <v>S056/z2/01_P1</v>
      </c>
      <c r="B304" s="84" t="s">
        <v>147</v>
      </c>
      <c r="C304" s="84" t="s">
        <v>148</v>
      </c>
      <c r="D304" s="85">
        <v>1</v>
      </c>
      <c r="E304" s="84" t="s">
        <v>34</v>
      </c>
      <c r="F304" s="85">
        <v>1</v>
      </c>
      <c r="G304" s="86">
        <v>141</v>
      </c>
      <c r="H304" s="84"/>
      <c r="I304" s="84"/>
      <c r="J304" s="94"/>
    </row>
    <row r="305" spans="1:10" ht="14.4" x14ac:dyDescent="0.3">
      <c r="A305" s="93" t="str">
        <f t="shared" si="4"/>
        <v>S056/z2/An_P1</v>
      </c>
      <c r="B305" s="84" t="s">
        <v>159</v>
      </c>
      <c r="C305" s="84" t="s">
        <v>160</v>
      </c>
      <c r="D305" s="85">
        <v>1</v>
      </c>
      <c r="E305" s="84" t="s">
        <v>34</v>
      </c>
      <c r="F305" s="85">
        <v>1</v>
      </c>
      <c r="G305" s="86">
        <v>141</v>
      </c>
      <c r="H305" s="84"/>
      <c r="I305" s="84"/>
      <c r="J305" s="94"/>
    </row>
    <row r="306" spans="1:10" ht="14.4" x14ac:dyDescent="0.3">
      <c r="A306" s="93" t="str">
        <f t="shared" si="4"/>
        <v>S057/z2/011</v>
      </c>
      <c r="B306" s="84" t="s">
        <v>219</v>
      </c>
      <c r="C306" s="84" t="s">
        <v>220</v>
      </c>
      <c r="D306" s="85">
        <v>1</v>
      </c>
      <c r="E306" s="84" t="s">
        <v>34</v>
      </c>
      <c r="F306" s="85">
        <v>1</v>
      </c>
      <c r="G306" s="86">
        <v>141</v>
      </c>
      <c r="H306" s="84"/>
      <c r="I306" s="84"/>
      <c r="J306" s="94"/>
    </row>
    <row r="307" spans="1:10" ht="14.4" x14ac:dyDescent="0.3">
      <c r="A307" s="93" t="str">
        <f t="shared" si="4"/>
        <v>S057/z2/An1</v>
      </c>
      <c r="B307" s="84" t="s">
        <v>225</v>
      </c>
      <c r="C307" s="84" t="s">
        <v>226</v>
      </c>
      <c r="D307" s="85">
        <v>1</v>
      </c>
      <c r="E307" s="84" t="s">
        <v>34</v>
      </c>
      <c r="F307" s="85">
        <v>1</v>
      </c>
      <c r="G307" s="86">
        <v>141</v>
      </c>
      <c r="H307" s="84"/>
      <c r="I307" s="84"/>
      <c r="J307" s="94"/>
    </row>
    <row r="308" spans="1:10" ht="14.4" x14ac:dyDescent="0.3">
      <c r="A308" s="93" t="str">
        <f t="shared" si="4"/>
        <v>S068/01100</v>
      </c>
      <c r="B308" s="84" t="s">
        <v>279</v>
      </c>
      <c r="C308" s="84" t="s">
        <v>280</v>
      </c>
      <c r="D308" s="85">
        <v>4</v>
      </c>
      <c r="E308" s="84" t="s">
        <v>5</v>
      </c>
      <c r="F308" s="85">
        <v>100</v>
      </c>
      <c r="G308" s="86">
        <v>264</v>
      </c>
      <c r="H308" s="84"/>
      <c r="I308" s="84"/>
      <c r="J308" s="94"/>
    </row>
    <row r="309" spans="1:10" ht="14.4" x14ac:dyDescent="0.3">
      <c r="A309" s="93" t="str">
        <f t="shared" si="4"/>
        <v>S068/014</v>
      </c>
      <c r="B309" s="84" t="s">
        <v>279</v>
      </c>
      <c r="C309" s="84" t="s">
        <v>280</v>
      </c>
      <c r="D309" s="85">
        <v>4</v>
      </c>
      <c r="E309" s="84" t="s">
        <v>5</v>
      </c>
      <c r="F309" s="85">
        <v>4</v>
      </c>
      <c r="G309" s="86">
        <v>278</v>
      </c>
      <c r="H309" s="84"/>
      <c r="I309" s="84"/>
      <c r="J309" s="94"/>
    </row>
    <row r="310" spans="1:10" ht="14.4" x14ac:dyDescent="0.3">
      <c r="A310" s="93" t="str">
        <f t="shared" si="4"/>
        <v>S068/012</v>
      </c>
      <c r="B310" s="84" t="s">
        <v>279</v>
      </c>
      <c r="C310" s="84" t="s">
        <v>280</v>
      </c>
      <c r="D310" s="85">
        <v>4</v>
      </c>
      <c r="E310" s="84" t="s">
        <v>5</v>
      </c>
      <c r="F310" s="85">
        <v>2</v>
      </c>
      <c r="G310" s="86">
        <v>306</v>
      </c>
      <c r="H310" s="84"/>
      <c r="I310" s="84"/>
      <c r="J310" s="94"/>
    </row>
    <row r="311" spans="1:10" ht="14.4" x14ac:dyDescent="0.3">
      <c r="A311" s="93" t="str">
        <f t="shared" si="4"/>
        <v>S068/010,1</v>
      </c>
      <c r="B311" s="84" t="s">
        <v>279</v>
      </c>
      <c r="C311" s="84" t="s">
        <v>280</v>
      </c>
      <c r="D311" s="85">
        <v>4</v>
      </c>
      <c r="E311" s="84" t="s">
        <v>5</v>
      </c>
      <c r="F311" s="85">
        <v>0.1</v>
      </c>
      <c r="G311" s="86">
        <v>353</v>
      </c>
      <c r="H311" s="84"/>
      <c r="I311" s="84"/>
      <c r="J311" s="94"/>
    </row>
    <row r="312" spans="1:10" ht="14.4" x14ac:dyDescent="0.3">
      <c r="A312" s="93" t="str">
        <f t="shared" si="4"/>
        <v>S068/LED/010,1</v>
      </c>
      <c r="B312" s="84" t="s">
        <v>285</v>
      </c>
      <c r="C312" s="84" t="s">
        <v>286</v>
      </c>
      <c r="D312" s="85">
        <v>4</v>
      </c>
      <c r="E312" s="84" t="s">
        <v>5</v>
      </c>
      <c r="F312" s="85">
        <v>0.1</v>
      </c>
      <c r="G312" s="86">
        <v>431</v>
      </c>
      <c r="H312" s="84"/>
      <c r="I312" s="84"/>
      <c r="J312" s="94"/>
    </row>
    <row r="313" spans="1:10" ht="14.4" x14ac:dyDescent="0.3">
      <c r="A313" s="93" t="str">
        <f t="shared" si="4"/>
        <v>S068/LED/012</v>
      </c>
      <c r="B313" s="84" t="s">
        <v>285</v>
      </c>
      <c r="C313" s="84" t="s">
        <v>286</v>
      </c>
      <c r="D313" s="85">
        <v>4</v>
      </c>
      <c r="E313" s="84" t="s">
        <v>5</v>
      </c>
      <c r="F313" s="85">
        <v>2</v>
      </c>
      <c r="G313" s="86">
        <v>373</v>
      </c>
      <c r="H313" s="84"/>
      <c r="I313" s="84"/>
      <c r="J313" s="94"/>
    </row>
    <row r="314" spans="1:10" ht="14.4" x14ac:dyDescent="0.3">
      <c r="A314" s="93" t="str">
        <f t="shared" si="4"/>
        <v>S068/LED/014</v>
      </c>
      <c r="B314" s="84" t="s">
        <v>285</v>
      </c>
      <c r="C314" s="84" t="s">
        <v>286</v>
      </c>
      <c r="D314" s="85">
        <v>4</v>
      </c>
      <c r="E314" s="84" t="s">
        <v>5</v>
      </c>
      <c r="F314" s="86">
        <v>4</v>
      </c>
      <c r="G314" s="86">
        <v>339</v>
      </c>
      <c r="H314" s="84"/>
      <c r="I314" s="84"/>
      <c r="J314" s="94"/>
    </row>
    <row r="315" spans="1:10" ht="14.4" x14ac:dyDescent="0.3">
      <c r="A315" s="93" t="str">
        <f t="shared" si="4"/>
        <v>S068/LED/01100</v>
      </c>
      <c r="B315" s="84" t="s">
        <v>285</v>
      </c>
      <c r="C315" s="84" t="s">
        <v>286</v>
      </c>
      <c r="D315" s="85">
        <v>4</v>
      </c>
      <c r="E315" s="84" t="s">
        <v>5</v>
      </c>
      <c r="F315" s="86">
        <v>100</v>
      </c>
      <c r="G315" s="86">
        <v>322</v>
      </c>
      <c r="H315" s="84"/>
      <c r="I315" s="84"/>
      <c r="J315" s="94"/>
    </row>
    <row r="316" spans="1:10" ht="14.4" x14ac:dyDescent="0.3">
      <c r="A316" s="93" t="str">
        <f t="shared" si="4"/>
        <v>S068/LED/02L100</v>
      </c>
      <c r="B316" s="84" t="s">
        <v>287</v>
      </c>
      <c r="C316" s="84" t="s">
        <v>288</v>
      </c>
      <c r="D316" s="85">
        <v>4</v>
      </c>
      <c r="E316" s="84" t="s">
        <v>5</v>
      </c>
      <c r="F316" s="86">
        <v>100</v>
      </c>
      <c r="G316" s="86">
        <v>322</v>
      </c>
      <c r="H316" s="84"/>
      <c r="I316" s="84"/>
      <c r="J316" s="94"/>
    </row>
    <row r="317" spans="1:10" ht="14.4" x14ac:dyDescent="0.3">
      <c r="A317" s="93" t="str">
        <f t="shared" si="4"/>
        <v>S068/LED/02L4</v>
      </c>
      <c r="B317" s="84" t="s">
        <v>287</v>
      </c>
      <c r="C317" s="84" t="s">
        <v>288</v>
      </c>
      <c r="D317" s="85">
        <v>4</v>
      </c>
      <c r="E317" s="84" t="s">
        <v>5</v>
      </c>
      <c r="F317" s="86">
        <v>4</v>
      </c>
      <c r="G317" s="86">
        <v>339</v>
      </c>
      <c r="H317" s="84"/>
      <c r="I317" s="84"/>
      <c r="J317" s="94"/>
    </row>
    <row r="318" spans="1:10" ht="14.4" x14ac:dyDescent="0.3">
      <c r="A318" s="93" t="str">
        <f t="shared" si="4"/>
        <v>S068/LED/02L2</v>
      </c>
      <c r="B318" s="84" t="s">
        <v>287</v>
      </c>
      <c r="C318" s="84" t="s">
        <v>288</v>
      </c>
      <c r="D318" s="85">
        <v>4</v>
      </c>
      <c r="E318" s="84" t="s">
        <v>5</v>
      </c>
      <c r="F318" s="85">
        <v>2</v>
      </c>
      <c r="G318" s="86">
        <v>373</v>
      </c>
      <c r="H318" s="84"/>
      <c r="I318" s="84"/>
      <c r="J318" s="94"/>
    </row>
    <row r="319" spans="1:10" ht="14.4" x14ac:dyDescent="0.3">
      <c r="A319" s="93" t="str">
        <f t="shared" si="4"/>
        <v>S068/LED/02L0,1</v>
      </c>
      <c r="B319" s="84" t="s">
        <v>287</v>
      </c>
      <c r="C319" s="84" t="s">
        <v>288</v>
      </c>
      <c r="D319" s="85">
        <v>4</v>
      </c>
      <c r="E319" s="84" t="s">
        <v>5</v>
      </c>
      <c r="F319" s="85">
        <v>0.1</v>
      </c>
      <c r="G319" s="86">
        <v>431</v>
      </c>
      <c r="H319" s="84"/>
      <c r="I319" s="84"/>
      <c r="J319" s="94"/>
    </row>
    <row r="320" spans="1:10" ht="14.4" x14ac:dyDescent="0.3">
      <c r="A320" s="93" t="str">
        <f t="shared" si="4"/>
        <v>S059/LED/012,25</v>
      </c>
      <c r="B320" s="84" t="s">
        <v>255</v>
      </c>
      <c r="C320" s="84" t="s">
        <v>256</v>
      </c>
      <c r="D320" s="85">
        <v>4.5</v>
      </c>
      <c r="E320" s="84" t="s">
        <v>5</v>
      </c>
      <c r="F320" s="85">
        <v>2.25</v>
      </c>
      <c r="G320" s="86">
        <v>744</v>
      </c>
      <c r="H320" s="84"/>
      <c r="I320" s="84"/>
      <c r="J320" s="94"/>
    </row>
    <row r="321" spans="1:10" ht="14.4" x14ac:dyDescent="0.3">
      <c r="A321" s="93" t="str">
        <f t="shared" si="4"/>
        <v>S059/LED/0154</v>
      </c>
      <c r="B321" s="84" t="s">
        <v>255</v>
      </c>
      <c r="C321" s="84" t="s">
        <v>256</v>
      </c>
      <c r="D321" s="85">
        <v>4.5</v>
      </c>
      <c r="E321" s="84" t="s">
        <v>5</v>
      </c>
      <c r="F321" s="85">
        <v>54</v>
      </c>
      <c r="G321" s="86">
        <v>640</v>
      </c>
      <c r="H321" s="84"/>
      <c r="I321" s="84"/>
      <c r="J321" s="94"/>
    </row>
    <row r="322" spans="1:10" ht="14.4" x14ac:dyDescent="0.3">
      <c r="A322" s="93" t="str">
        <f t="shared" si="4"/>
        <v>S059/LED/014,5</v>
      </c>
      <c r="B322" s="84" t="s">
        <v>255</v>
      </c>
      <c r="C322" s="84" t="s">
        <v>256</v>
      </c>
      <c r="D322" s="85">
        <v>4.5</v>
      </c>
      <c r="E322" s="84" t="s">
        <v>5</v>
      </c>
      <c r="F322" s="85">
        <v>4.5</v>
      </c>
      <c r="G322" s="86">
        <v>675</v>
      </c>
      <c r="H322" s="84"/>
      <c r="I322" s="84"/>
      <c r="J322" s="94"/>
    </row>
    <row r="323" spans="1:10" ht="14.4" x14ac:dyDescent="0.3">
      <c r="A323" s="93" t="str">
        <f t="shared" si="4"/>
        <v>S059/LED/02L4,5</v>
      </c>
      <c r="B323" s="84" t="s">
        <v>257</v>
      </c>
      <c r="C323" s="84" t="s">
        <v>258</v>
      </c>
      <c r="D323" s="85">
        <v>4.5</v>
      </c>
      <c r="E323" s="84" t="s">
        <v>5</v>
      </c>
      <c r="F323" s="85">
        <v>4.5</v>
      </c>
      <c r="G323" s="86">
        <v>675</v>
      </c>
      <c r="H323" s="84"/>
      <c r="I323" s="84"/>
      <c r="J323" s="94"/>
    </row>
    <row r="324" spans="1:10" ht="14.4" x14ac:dyDescent="0.3">
      <c r="A324" s="93" t="str">
        <f t="shared" ref="A324:A387" si="5">_xlfn.CONCAT(B324,F324)</f>
        <v>S059/LED/02L54</v>
      </c>
      <c r="B324" s="84" t="s">
        <v>257</v>
      </c>
      <c r="C324" s="84" t="s">
        <v>258</v>
      </c>
      <c r="D324" s="85">
        <v>4.5</v>
      </c>
      <c r="E324" s="84" t="s">
        <v>5</v>
      </c>
      <c r="F324" s="85">
        <v>54</v>
      </c>
      <c r="G324" s="86">
        <v>640</v>
      </c>
      <c r="H324" s="84"/>
      <c r="I324" s="84"/>
      <c r="J324" s="94"/>
    </row>
    <row r="325" spans="1:10" ht="14.4" x14ac:dyDescent="0.3">
      <c r="A325" s="93" t="str">
        <f t="shared" si="5"/>
        <v>S059/LED/02L2,25</v>
      </c>
      <c r="B325" s="84" t="s">
        <v>257</v>
      </c>
      <c r="C325" s="84" t="s">
        <v>258</v>
      </c>
      <c r="D325" s="85">
        <v>4.5</v>
      </c>
      <c r="E325" s="84" t="s">
        <v>5</v>
      </c>
      <c r="F325" s="86">
        <v>2.25</v>
      </c>
      <c r="G325" s="86">
        <v>744</v>
      </c>
      <c r="H325" s="84"/>
      <c r="I325" s="84"/>
      <c r="J325" s="94"/>
    </row>
    <row r="326" spans="1:10" ht="14.4" x14ac:dyDescent="0.3">
      <c r="A326" s="93" t="str">
        <f t="shared" si="5"/>
        <v>S060/LED/012,25</v>
      </c>
      <c r="B326" s="84" t="s">
        <v>272</v>
      </c>
      <c r="C326" s="84" t="s">
        <v>256</v>
      </c>
      <c r="D326" s="85">
        <v>4.5</v>
      </c>
      <c r="E326" s="84" t="s">
        <v>5</v>
      </c>
      <c r="F326" s="86">
        <v>2.25</v>
      </c>
      <c r="G326" s="86">
        <v>624</v>
      </c>
      <c r="H326" s="84"/>
      <c r="I326" s="84"/>
      <c r="J326" s="94"/>
    </row>
    <row r="327" spans="1:10" ht="14.4" x14ac:dyDescent="0.3">
      <c r="A327" s="93" t="str">
        <f t="shared" si="5"/>
        <v>S060/LED/0167,5</v>
      </c>
      <c r="B327" s="84" t="s">
        <v>272</v>
      </c>
      <c r="C327" s="84" t="s">
        <v>256</v>
      </c>
      <c r="D327" s="85">
        <v>4.5</v>
      </c>
      <c r="E327" s="84" t="s">
        <v>5</v>
      </c>
      <c r="F327" s="86">
        <v>67.5</v>
      </c>
      <c r="G327" s="86">
        <v>535</v>
      </c>
      <c r="H327" s="84"/>
      <c r="I327" s="84"/>
      <c r="J327" s="94"/>
    </row>
    <row r="328" spans="1:10" ht="14.4" x14ac:dyDescent="0.3">
      <c r="A328" s="93" t="str">
        <f t="shared" si="5"/>
        <v>S060/LED/014,5</v>
      </c>
      <c r="B328" s="84" t="s">
        <v>272</v>
      </c>
      <c r="C328" s="84" t="s">
        <v>256</v>
      </c>
      <c r="D328" s="85">
        <v>4.5</v>
      </c>
      <c r="E328" s="84" t="s">
        <v>5</v>
      </c>
      <c r="F328" s="86">
        <v>4.5</v>
      </c>
      <c r="G328" s="86">
        <v>565</v>
      </c>
      <c r="H328" s="84"/>
      <c r="I328" s="84"/>
      <c r="J328" s="94"/>
    </row>
    <row r="329" spans="1:10" ht="14.4" x14ac:dyDescent="0.3">
      <c r="A329" s="93" t="str">
        <f t="shared" si="5"/>
        <v>S060/LED/02L4,5</v>
      </c>
      <c r="B329" s="84" t="s">
        <v>273</v>
      </c>
      <c r="C329" s="84" t="s">
        <v>258</v>
      </c>
      <c r="D329" s="85">
        <v>4.5</v>
      </c>
      <c r="E329" s="84" t="s">
        <v>5</v>
      </c>
      <c r="F329" s="85">
        <v>4.5</v>
      </c>
      <c r="G329" s="86">
        <v>565</v>
      </c>
      <c r="H329" s="84"/>
      <c r="I329" s="84"/>
      <c r="J329" s="94"/>
    </row>
    <row r="330" spans="1:10" ht="14.4" x14ac:dyDescent="0.3">
      <c r="A330" s="93" t="str">
        <f t="shared" si="5"/>
        <v>S060/LED/02L67,5</v>
      </c>
      <c r="B330" s="84" t="s">
        <v>273</v>
      </c>
      <c r="C330" s="84" t="s">
        <v>258</v>
      </c>
      <c r="D330" s="85">
        <v>4.5</v>
      </c>
      <c r="E330" s="84" t="s">
        <v>5</v>
      </c>
      <c r="F330" s="85">
        <v>67.5</v>
      </c>
      <c r="G330" s="86">
        <v>535</v>
      </c>
      <c r="H330" s="84"/>
      <c r="I330" s="84"/>
      <c r="J330" s="94"/>
    </row>
    <row r="331" spans="1:10" ht="14.4" x14ac:dyDescent="0.3">
      <c r="A331" s="93" t="str">
        <f t="shared" si="5"/>
        <v>S060/LED/02L2,25</v>
      </c>
      <c r="B331" s="84" t="s">
        <v>273</v>
      </c>
      <c r="C331" s="84" t="s">
        <v>258</v>
      </c>
      <c r="D331" s="85">
        <v>4.5</v>
      </c>
      <c r="E331" s="84" t="s">
        <v>5</v>
      </c>
      <c r="F331" s="85">
        <v>2.25</v>
      </c>
      <c r="G331" s="86">
        <v>624</v>
      </c>
      <c r="H331" s="84"/>
      <c r="I331" s="84"/>
      <c r="J331" s="94"/>
    </row>
    <row r="332" spans="1:10" ht="14.4" x14ac:dyDescent="0.3">
      <c r="A332" s="93" t="str">
        <f t="shared" si="5"/>
        <v>S069/Ne60</v>
      </c>
      <c r="B332" s="84" t="s">
        <v>297</v>
      </c>
      <c r="C332" s="84" t="s">
        <v>298</v>
      </c>
      <c r="D332" s="85">
        <v>4</v>
      </c>
      <c r="E332" s="84" t="s">
        <v>5</v>
      </c>
      <c r="F332" s="85">
        <v>60</v>
      </c>
      <c r="G332" s="86">
        <v>295</v>
      </c>
      <c r="H332" s="84"/>
      <c r="I332" s="84"/>
      <c r="J332" s="94"/>
    </row>
    <row r="333" spans="1:10" ht="14.4" x14ac:dyDescent="0.3">
      <c r="A333" s="93" t="str">
        <f t="shared" si="5"/>
        <v>S069/Ne4</v>
      </c>
      <c r="B333" s="84" t="s">
        <v>297</v>
      </c>
      <c r="C333" s="84" t="s">
        <v>298</v>
      </c>
      <c r="D333" s="85">
        <v>4</v>
      </c>
      <c r="E333" s="84" t="s">
        <v>5</v>
      </c>
      <c r="F333" s="86">
        <v>4</v>
      </c>
      <c r="G333" s="86">
        <v>306</v>
      </c>
      <c r="H333" s="84"/>
      <c r="I333" s="84"/>
      <c r="J333" s="94"/>
    </row>
    <row r="334" spans="1:10" ht="14.4" x14ac:dyDescent="0.3">
      <c r="A334" s="93" t="str">
        <f t="shared" si="5"/>
        <v>S069/Ne2</v>
      </c>
      <c r="B334" s="84" t="s">
        <v>297</v>
      </c>
      <c r="C334" s="84" t="s">
        <v>298</v>
      </c>
      <c r="D334" s="85">
        <v>4</v>
      </c>
      <c r="E334" s="84" t="s">
        <v>5</v>
      </c>
      <c r="F334" s="86">
        <v>2</v>
      </c>
      <c r="G334" s="86">
        <v>333</v>
      </c>
      <c r="H334" s="84"/>
      <c r="I334" s="84"/>
      <c r="J334" s="94"/>
    </row>
    <row r="335" spans="1:10" ht="14.4" x14ac:dyDescent="0.3">
      <c r="A335" s="93" t="str">
        <f t="shared" si="5"/>
        <v>S069/Ne0,1</v>
      </c>
      <c r="B335" s="84" t="s">
        <v>297</v>
      </c>
      <c r="C335" s="84" t="s">
        <v>298</v>
      </c>
      <c r="D335" s="85">
        <v>4</v>
      </c>
      <c r="E335" s="84" t="s">
        <v>5</v>
      </c>
      <c r="F335" s="86">
        <v>0.1</v>
      </c>
      <c r="G335" s="86">
        <v>384</v>
      </c>
      <c r="H335" s="84"/>
      <c r="I335" s="84"/>
      <c r="J335" s="94"/>
    </row>
    <row r="336" spans="1:10" ht="14.4" x14ac:dyDescent="0.3">
      <c r="A336" s="93" t="str">
        <f t="shared" si="5"/>
        <v>S057/z3/An_P1</v>
      </c>
      <c r="B336" s="84" t="s">
        <v>243</v>
      </c>
      <c r="C336" s="84" t="s">
        <v>244</v>
      </c>
      <c r="D336" s="85">
        <v>1</v>
      </c>
      <c r="E336" s="84" t="s">
        <v>34</v>
      </c>
      <c r="F336" s="86">
        <v>1</v>
      </c>
      <c r="G336" s="86">
        <v>664</v>
      </c>
      <c r="H336" s="84"/>
      <c r="I336" s="84"/>
      <c r="J336" s="94"/>
    </row>
    <row r="337" spans="1:10" ht="14.4" x14ac:dyDescent="0.3">
      <c r="A337" s="93" t="str">
        <f t="shared" si="5"/>
        <v>S057/z3/01_P1</v>
      </c>
      <c r="B337" s="84" t="s">
        <v>231</v>
      </c>
      <c r="C337" s="84" t="s">
        <v>232</v>
      </c>
      <c r="D337" s="85">
        <v>1</v>
      </c>
      <c r="E337" s="84" t="s">
        <v>34</v>
      </c>
      <c r="F337" s="86">
        <v>1</v>
      </c>
      <c r="G337" s="86">
        <v>664</v>
      </c>
      <c r="H337" s="84"/>
      <c r="I337" s="84"/>
      <c r="J337" s="94"/>
    </row>
    <row r="338" spans="1:10" ht="14.4" x14ac:dyDescent="0.3">
      <c r="A338" s="93" t="str">
        <f t="shared" si="5"/>
        <v>S057/z3/02_P1</v>
      </c>
      <c r="B338" s="84" t="s">
        <v>235</v>
      </c>
      <c r="C338" s="84" t="s">
        <v>236</v>
      </c>
      <c r="D338" s="85">
        <v>1</v>
      </c>
      <c r="E338" s="84" t="s">
        <v>34</v>
      </c>
      <c r="F338" s="86">
        <v>1</v>
      </c>
      <c r="G338" s="86">
        <v>664</v>
      </c>
      <c r="H338" s="84"/>
      <c r="I338" s="84"/>
      <c r="J338" s="94"/>
    </row>
    <row r="339" spans="1:10" ht="14.4" x14ac:dyDescent="0.3">
      <c r="A339" s="93" t="str">
        <f t="shared" si="5"/>
        <v>S056/z3/An_P1</v>
      </c>
      <c r="B339" s="84" t="s">
        <v>179</v>
      </c>
      <c r="C339" s="84" t="s">
        <v>180</v>
      </c>
      <c r="D339" s="85">
        <v>1</v>
      </c>
      <c r="E339" s="84" t="s">
        <v>34</v>
      </c>
      <c r="F339" s="86">
        <v>1</v>
      </c>
      <c r="G339" s="86">
        <v>671</v>
      </c>
      <c r="H339" s="84"/>
      <c r="I339" s="84"/>
      <c r="J339" s="94"/>
    </row>
    <row r="340" spans="1:10" ht="14.4" x14ac:dyDescent="0.3">
      <c r="A340" s="93" t="str">
        <f t="shared" si="5"/>
        <v>S056/z3/01_P1</v>
      </c>
      <c r="B340" s="84" t="s">
        <v>167</v>
      </c>
      <c r="C340" s="84" t="s">
        <v>168</v>
      </c>
      <c r="D340" s="85">
        <v>1</v>
      </c>
      <c r="E340" s="84" t="s">
        <v>34</v>
      </c>
      <c r="F340" s="86">
        <v>1</v>
      </c>
      <c r="G340" s="86">
        <v>671</v>
      </c>
      <c r="H340" s="84"/>
      <c r="I340" s="84"/>
      <c r="J340" s="94"/>
    </row>
    <row r="341" spans="1:10" ht="14.4" x14ac:dyDescent="0.3">
      <c r="A341" s="93" t="str">
        <f t="shared" si="5"/>
        <v>S056/z3/02_P1</v>
      </c>
      <c r="B341" s="84" t="s">
        <v>171</v>
      </c>
      <c r="C341" s="84" t="s">
        <v>172</v>
      </c>
      <c r="D341" s="85">
        <v>1</v>
      </c>
      <c r="E341" s="84" t="s">
        <v>34</v>
      </c>
      <c r="F341" s="86">
        <v>1</v>
      </c>
      <c r="G341" s="86">
        <v>671</v>
      </c>
      <c r="H341" s="84"/>
      <c r="I341" s="84"/>
      <c r="J341" s="94"/>
    </row>
    <row r="342" spans="1:10" ht="14.4" x14ac:dyDescent="0.3">
      <c r="A342" s="93" t="str">
        <f t="shared" si="5"/>
        <v>S056/z/An_L1</v>
      </c>
      <c r="B342" s="84" t="s">
        <v>137</v>
      </c>
      <c r="C342" s="84" t="s">
        <v>138</v>
      </c>
      <c r="D342" s="85">
        <v>1</v>
      </c>
      <c r="E342" s="84" t="s">
        <v>34</v>
      </c>
      <c r="F342" s="86">
        <v>1</v>
      </c>
      <c r="G342" s="86">
        <v>115</v>
      </c>
      <c r="H342" s="84"/>
      <c r="I342" s="84"/>
      <c r="J342" s="94"/>
    </row>
    <row r="343" spans="1:10" ht="14.4" x14ac:dyDescent="0.3">
      <c r="A343" s="93" t="str">
        <f t="shared" si="5"/>
        <v>S056/z/02_L1</v>
      </c>
      <c r="B343" s="84" t="s">
        <v>129</v>
      </c>
      <c r="C343" s="84" t="s">
        <v>130</v>
      </c>
      <c r="D343" s="85">
        <v>1</v>
      </c>
      <c r="E343" s="84" t="s">
        <v>34</v>
      </c>
      <c r="F343" s="86">
        <v>1</v>
      </c>
      <c r="G343" s="86">
        <v>115</v>
      </c>
      <c r="H343" s="84"/>
      <c r="I343" s="84"/>
      <c r="J343" s="94"/>
    </row>
    <row r="344" spans="1:10" ht="14.4" x14ac:dyDescent="0.3">
      <c r="A344" s="93" t="str">
        <f t="shared" si="5"/>
        <v>S056/z/Ne_L1</v>
      </c>
      <c r="B344" s="84" t="s">
        <v>141</v>
      </c>
      <c r="C344" s="84" t="s">
        <v>142</v>
      </c>
      <c r="D344" s="85">
        <v>1</v>
      </c>
      <c r="E344" s="84" t="s">
        <v>34</v>
      </c>
      <c r="F344" s="86">
        <v>1</v>
      </c>
      <c r="G344" s="86">
        <v>115</v>
      </c>
      <c r="H344" s="84"/>
      <c r="I344" s="84"/>
      <c r="J344" s="94"/>
    </row>
    <row r="345" spans="1:10" ht="14.4" x14ac:dyDescent="0.3">
      <c r="A345" s="93" t="str">
        <f t="shared" si="5"/>
        <v>S056/z/01_L1</v>
      </c>
      <c r="B345" s="84" t="s">
        <v>125</v>
      </c>
      <c r="C345" s="84" t="s">
        <v>126</v>
      </c>
      <c r="D345" s="85">
        <v>1</v>
      </c>
      <c r="E345" s="84" t="s">
        <v>34</v>
      </c>
      <c r="F345" s="85">
        <v>1</v>
      </c>
      <c r="G345" s="86">
        <v>115</v>
      </c>
      <c r="H345" s="84"/>
      <c r="I345" s="84"/>
      <c r="J345" s="94"/>
    </row>
    <row r="346" spans="1:10" ht="14.4" x14ac:dyDescent="0.3">
      <c r="A346" s="93" t="str">
        <f t="shared" si="5"/>
        <v>S056/z/Al_L1</v>
      </c>
      <c r="B346" s="84" t="s">
        <v>133</v>
      </c>
      <c r="C346" s="84" t="s">
        <v>134</v>
      </c>
      <c r="D346" s="85">
        <v>1</v>
      </c>
      <c r="E346" s="84" t="s">
        <v>34</v>
      </c>
      <c r="F346" s="85">
        <v>1</v>
      </c>
      <c r="G346" s="86">
        <v>115</v>
      </c>
      <c r="H346" s="84"/>
      <c r="I346" s="84"/>
      <c r="J346" s="94"/>
    </row>
    <row r="347" spans="1:10" ht="14.4" x14ac:dyDescent="0.3">
      <c r="A347" s="93" t="str">
        <f t="shared" si="5"/>
        <v>S056/z3/Al_L1</v>
      </c>
      <c r="B347" s="84" t="s">
        <v>173</v>
      </c>
      <c r="C347" s="84" t="s">
        <v>174</v>
      </c>
      <c r="D347" s="85">
        <v>1</v>
      </c>
      <c r="E347" s="84" t="s">
        <v>34</v>
      </c>
      <c r="F347" s="85">
        <v>1</v>
      </c>
      <c r="G347" s="86">
        <v>562</v>
      </c>
      <c r="H347" s="84"/>
      <c r="I347" s="84"/>
      <c r="J347" s="94"/>
    </row>
    <row r="348" spans="1:10" ht="14.4" x14ac:dyDescent="0.3">
      <c r="A348" s="93" t="str">
        <f t="shared" si="5"/>
        <v>S056/z3/Ne_L1</v>
      </c>
      <c r="B348" s="84" t="s">
        <v>181</v>
      </c>
      <c r="C348" s="84" t="s">
        <v>182</v>
      </c>
      <c r="D348" s="85">
        <v>1</v>
      </c>
      <c r="E348" s="84" t="s">
        <v>34</v>
      </c>
      <c r="F348" s="85">
        <v>1</v>
      </c>
      <c r="G348" s="86">
        <v>671</v>
      </c>
      <c r="H348" s="84"/>
      <c r="I348" s="84"/>
      <c r="J348" s="94"/>
    </row>
    <row r="349" spans="1:10" ht="14.4" x14ac:dyDescent="0.3">
      <c r="A349" s="93" t="str">
        <f t="shared" si="5"/>
        <v>S056/z3/01_L1</v>
      </c>
      <c r="B349" s="84" t="s">
        <v>165</v>
      </c>
      <c r="C349" s="84" t="s">
        <v>166</v>
      </c>
      <c r="D349" s="85">
        <v>1</v>
      </c>
      <c r="E349" s="84" t="s">
        <v>34</v>
      </c>
      <c r="F349" s="86">
        <v>1</v>
      </c>
      <c r="G349" s="86">
        <v>671</v>
      </c>
      <c r="H349" s="84"/>
      <c r="I349" s="84"/>
      <c r="J349" s="94"/>
    </row>
    <row r="350" spans="1:10" ht="14.4" x14ac:dyDescent="0.3">
      <c r="A350" s="93" t="str">
        <f t="shared" si="5"/>
        <v>S056/z3/02_L1</v>
      </c>
      <c r="B350" s="84" t="s">
        <v>169</v>
      </c>
      <c r="C350" s="84" t="s">
        <v>170</v>
      </c>
      <c r="D350" s="85">
        <v>1</v>
      </c>
      <c r="E350" s="84" t="s">
        <v>34</v>
      </c>
      <c r="F350" s="86">
        <v>1</v>
      </c>
      <c r="G350" s="86">
        <v>671</v>
      </c>
      <c r="H350" s="84"/>
      <c r="I350" s="84"/>
      <c r="J350" s="94"/>
    </row>
    <row r="351" spans="1:10" ht="14.4" x14ac:dyDescent="0.3">
      <c r="A351" s="93" t="str">
        <f t="shared" si="5"/>
        <v>S056/z3/An_L1</v>
      </c>
      <c r="B351" s="84" t="s">
        <v>177</v>
      </c>
      <c r="C351" s="84" t="s">
        <v>178</v>
      </c>
      <c r="D351" s="85">
        <v>1</v>
      </c>
      <c r="E351" s="84" t="s">
        <v>34</v>
      </c>
      <c r="F351" s="86">
        <v>1</v>
      </c>
      <c r="G351" s="86">
        <v>671</v>
      </c>
      <c r="H351" s="84"/>
      <c r="I351" s="84"/>
      <c r="J351" s="94"/>
    </row>
    <row r="352" spans="1:10" ht="14.4" x14ac:dyDescent="0.3">
      <c r="A352" s="93" t="str">
        <f t="shared" si="5"/>
        <v>S056/z2/01_L1</v>
      </c>
      <c r="B352" s="84" t="s">
        <v>145</v>
      </c>
      <c r="C352" s="84" t="s">
        <v>146</v>
      </c>
      <c r="D352" s="85">
        <v>1</v>
      </c>
      <c r="E352" s="84" t="s">
        <v>34</v>
      </c>
      <c r="F352" s="86">
        <v>1</v>
      </c>
      <c r="G352" s="86">
        <v>141</v>
      </c>
      <c r="H352" s="84"/>
      <c r="I352" s="84"/>
      <c r="J352" s="94"/>
    </row>
    <row r="353" spans="1:10" ht="14.4" x14ac:dyDescent="0.3">
      <c r="A353" s="93" t="str">
        <f t="shared" si="5"/>
        <v>S056/z2/02_L1</v>
      </c>
      <c r="B353" s="84" t="s">
        <v>149</v>
      </c>
      <c r="C353" s="84" t="s">
        <v>150</v>
      </c>
      <c r="D353" s="85">
        <v>1</v>
      </c>
      <c r="E353" s="84" t="s">
        <v>34</v>
      </c>
      <c r="F353" s="86">
        <v>1</v>
      </c>
      <c r="G353" s="86">
        <v>141</v>
      </c>
      <c r="H353" s="84"/>
      <c r="I353" s="84"/>
      <c r="J353" s="94"/>
    </row>
    <row r="354" spans="1:10" ht="14.4" x14ac:dyDescent="0.3">
      <c r="A354" s="93" t="str">
        <f t="shared" si="5"/>
        <v>S056/z2/Al_L1</v>
      </c>
      <c r="B354" s="84" t="s">
        <v>153</v>
      </c>
      <c r="C354" s="84" t="s">
        <v>154</v>
      </c>
      <c r="D354" s="85">
        <v>1</v>
      </c>
      <c r="E354" s="84" t="s">
        <v>34</v>
      </c>
      <c r="F354" s="86">
        <v>1</v>
      </c>
      <c r="G354" s="86">
        <v>141</v>
      </c>
      <c r="H354" s="84"/>
      <c r="I354" s="84"/>
      <c r="J354" s="94"/>
    </row>
    <row r="355" spans="1:10" ht="14.4" x14ac:dyDescent="0.3">
      <c r="A355" s="93" t="str">
        <f t="shared" si="5"/>
        <v>S056/z2/Ne_L1</v>
      </c>
      <c r="B355" s="84" t="s">
        <v>161</v>
      </c>
      <c r="C355" s="84" t="s">
        <v>162</v>
      </c>
      <c r="D355" s="85">
        <v>1</v>
      </c>
      <c r="E355" s="84" t="s">
        <v>34</v>
      </c>
      <c r="F355" s="86">
        <v>1</v>
      </c>
      <c r="G355" s="86">
        <v>141</v>
      </c>
      <c r="H355" s="84"/>
      <c r="I355" s="84"/>
      <c r="J355" s="94"/>
    </row>
    <row r="356" spans="1:10" ht="14.4" x14ac:dyDescent="0.3">
      <c r="A356" s="93" t="str">
        <f t="shared" si="5"/>
        <v>S056/z2/An_L1</v>
      </c>
      <c r="B356" s="84" t="s">
        <v>157</v>
      </c>
      <c r="C356" s="84" t="s">
        <v>158</v>
      </c>
      <c r="D356" s="85">
        <v>1</v>
      </c>
      <c r="E356" s="84" t="s">
        <v>34</v>
      </c>
      <c r="F356" s="86">
        <v>1</v>
      </c>
      <c r="G356" s="86">
        <v>141</v>
      </c>
      <c r="H356" s="84"/>
      <c r="I356" s="84"/>
      <c r="J356" s="94"/>
    </row>
    <row r="357" spans="1:10" ht="14.4" x14ac:dyDescent="0.3">
      <c r="A357" s="93" t="str">
        <f t="shared" si="5"/>
        <v>S057/z3/01_L1</v>
      </c>
      <c r="B357" s="84" t="s">
        <v>229</v>
      </c>
      <c r="C357" s="84" t="s">
        <v>230</v>
      </c>
      <c r="D357" s="85">
        <v>1</v>
      </c>
      <c r="E357" s="84" t="s">
        <v>34</v>
      </c>
      <c r="F357" s="86">
        <v>1</v>
      </c>
      <c r="G357" s="86">
        <v>664</v>
      </c>
      <c r="H357" s="84"/>
      <c r="I357" s="84"/>
      <c r="J357" s="94"/>
    </row>
    <row r="358" spans="1:10" ht="14.4" x14ac:dyDescent="0.3">
      <c r="A358" s="93" t="str">
        <f t="shared" si="5"/>
        <v>S057/z3/02_L1</v>
      </c>
      <c r="B358" s="84" t="s">
        <v>233</v>
      </c>
      <c r="C358" s="84" t="s">
        <v>234</v>
      </c>
      <c r="D358" s="85">
        <v>1</v>
      </c>
      <c r="E358" s="84" t="s">
        <v>34</v>
      </c>
      <c r="F358" s="86">
        <v>1</v>
      </c>
      <c r="G358" s="86">
        <v>664</v>
      </c>
      <c r="H358" s="84"/>
      <c r="I358" s="84"/>
      <c r="J358" s="94"/>
    </row>
    <row r="359" spans="1:10" ht="14.4" x14ac:dyDescent="0.3">
      <c r="A359" s="93" t="str">
        <f t="shared" si="5"/>
        <v>S057/z3/Al_L1</v>
      </c>
      <c r="B359" s="84" t="s">
        <v>237</v>
      </c>
      <c r="C359" s="84" t="s">
        <v>238</v>
      </c>
      <c r="D359" s="85">
        <v>1</v>
      </c>
      <c r="E359" s="84" t="s">
        <v>34</v>
      </c>
      <c r="F359" s="86">
        <v>1</v>
      </c>
      <c r="G359" s="86">
        <v>534</v>
      </c>
      <c r="H359" s="84"/>
      <c r="I359" s="84"/>
      <c r="J359" s="94"/>
    </row>
    <row r="360" spans="1:10" ht="14.4" x14ac:dyDescent="0.3">
      <c r="A360" s="93" t="str">
        <f t="shared" si="5"/>
        <v>S057/z3/An_L1</v>
      </c>
      <c r="B360" s="84" t="s">
        <v>241</v>
      </c>
      <c r="C360" s="84" t="s">
        <v>242</v>
      </c>
      <c r="D360" s="85">
        <v>1</v>
      </c>
      <c r="E360" s="84" t="s">
        <v>34</v>
      </c>
      <c r="F360" s="86">
        <v>1</v>
      </c>
      <c r="G360" s="86">
        <v>664</v>
      </c>
      <c r="H360" s="84"/>
      <c r="I360" s="84"/>
      <c r="J360" s="94"/>
    </row>
    <row r="361" spans="1:10" ht="14.4" x14ac:dyDescent="0.3">
      <c r="A361" s="93" t="str">
        <f t="shared" si="5"/>
        <v>S057/z3/Ne_L1</v>
      </c>
      <c r="B361" s="84" t="s">
        <v>245</v>
      </c>
      <c r="C361" s="84" t="s">
        <v>246</v>
      </c>
      <c r="D361" s="85">
        <v>1</v>
      </c>
      <c r="E361" s="84" t="s">
        <v>34</v>
      </c>
      <c r="F361" s="86">
        <v>1</v>
      </c>
      <c r="G361" s="86">
        <v>664</v>
      </c>
      <c r="H361" s="84"/>
      <c r="I361" s="84"/>
      <c r="J361" s="94"/>
    </row>
    <row r="362" spans="1:10" ht="14.4" x14ac:dyDescent="0.3">
      <c r="A362" s="93" t="str">
        <f t="shared" si="5"/>
        <v>S068/LED/Nat2</v>
      </c>
      <c r="B362" s="84" t="s">
        <v>289</v>
      </c>
      <c r="C362" s="84" t="s">
        <v>290</v>
      </c>
      <c r="D362" s="85">
        <v>4</v>
      </c>
      <c r="E362" s="84" t="s">
        <v>5</v>
      </c>
      <c r="F362" s="86">
        <v>2</v>
      </c>
      <c r="G362" s="86">
        <v>342</v>
      </c>
      <c r="H362" s="84"/>
      <c r="I362" s="84"/>
      <c r="J362" s="94"/>
    </row>
    <row r="363" spans="1:10" ht="14.4" x14ac:dyDescent="0.3">
      <c r="A363" s="93" t="str">
        <f t="shared" si="5"/>
        <v>S068/LED/Nat0,1</v>
      </c>
      <c r="B363" s="84" t="s">
        <v>289</v>
      </c>
      <c r="C363" s="84" t="s">
        <v>290</v>
      </c>
      <c r="D363" s="85">
        <v>4</v>
      </c>
      <c r="E363" s="84" t="s">
        <v>5</v>
      </c>
      <c r="F363" s="86">
        <v>0.1</v>
      </c>
      <c r="G363" s="86">
        <v>395</v>
      </c>
      <c r="H363" s="84"/>
      <c r="I363" s="84"/>
      <c r="J363" s="94"/>
    </row>
    <row r="364" spans="1:10" ht="14.4" x14ac:dyDescent="0.3">
      <c r="A364" s="93" t="str">
        <f t="shared" si="5"/>
        <v>S068/LED/Nat4</v>
      </c>
      <c r="B364" s="84" t="s">
        <v>289</v>
      </c>
      <c r="C364" s="84" t="s">
        <v>290</v>
      </c>
      <c r="D364" s="85">
        <v>4</v>
      </c>
      <c r="E364" s="84" t="s">
        <v>5</v>
      </c>
      <c r="F364" s="86">
        <v>4</v>
      </c>
      <c r="G364" s="86">
        <v>311</v>
      </c>
      <c r="H364" s="84"/>
      <c r="I364" s="84"/>
      <c r="J364" s="94"/>
    </row>
    <row r="365" spans="1:10" ht="14.4" x14ac:dyDescent="0.3">
      <c r="A365" s="93" t="str">
        <f t="shared" si="5"/>
        <v>S068/LED/Nat100</v>
      </c>
      <c r="B365" s="84" t="s">
        <v>289</v>
      </c>
      <c r="C365" s="84" t="s">
        <v>290</v>
      </c>
      <c r="D365" s="85">
        <v>4</v>
      </c>
      <c r="E365" s="84" t="s">
        <v>5</v>
      </c>
      <c r="F365" s="86">
        <v>100</v>
      </c>
      <c r="G365" s="86">
        <v>295</v>
      </c>
      <c r="H365" s="84"/>
      <c r="I365" s="84"/>
      <c r="J365" s="94"/>
    </row>
    <row r="366" spans="1:10" ht="14.4" x14ac:dyDescent="0.3">
      <c r="A366" s="93" t="str">
        <f t="shared" si="5"/>
        <v>S056/r/Al1</v>
      </c>
      <c r="B366" s="84" t="s">
        <v>111</v>
      </c>
      <c r="C366" s="84" t="s">
        <v>112</v>
      </c>
      <c r="D366" s="85">
        <v>1</v>
      </c>
      <c r="E366" s="84" t="s">
        <v>34</v>
      </c>
      <c r="F366" s="86">
        <v>1</v>
      </c>
      <c r="G366" s="86">
        <v>914</v>
      </c>
      <c r="H366" s="84"/>
      <c r="I366" s="84"/>
      <c r="J366" s="94"/>
    </row>
    <row r="367" spans="1:10" ht="14.4" x14ac:dyDescent="0.3">
      <c r="A367" s="93" t="str">
        <f t="shared" si="5"/>
        <v>S056/p/Al1</v>
      </c>
      <c r="B367" s="84" t="s">
        <v>97</v>
      </c>
      <c r="C367" s="84" t="s">
        <v>98</v>
      </c>
      <c r="D367" s="85">
        <v>1</v>
      </c>
      <c r="E367" s="84" t="s">
        <v>34</v>
      </c>
      <c r="F367" s="86">
        <v>1</v>
      </c>
      <c r="G367" s="86">
        <v>1037</v>
      </c>
      <c r="H367" s="84"/>
      <c r="I367" s="84"/>
      <c r="J367" s="94"/>
    </row>
    <row r="368" spans="1:10" ht="14.4" x14ac:dyDescent="0.3">
      <c r="A368" s="93" t="str">
        <f t="shared" si="5"/>
        <v>S068/Nat100</v>
      </c>
      <c r="B368" s="84" t="s">
        <v>293</v>
      </c>
      <c r="C368" s="84" t="s">
        <v>294</v>
      </c>
      <c r="D368" s="85">
        <v>4</v>
      </c>
      <c r="E368" s="84" t="s">
        <v>5</v>
      </c>
      <c r="F368" s="86">
        <v>100</v>
      </c>
      <c r="G368" s="86">
        <v>255</v>
      </c>
      <c r="H368" s="84"/>
      <c r="I368" s="84"/>
      <c r="J368" s="94"/>
    </row>
    <row r="369" spans="1:10" ht="14.4" x14ac:dyDescent="0.3">
      <c r="A369" s="93" t="str">
        <f t="shared" si="5"/>
        <v>S068/Nat0,1</v>
      </c>
      <c r="B369" s="84" t="s">
        <v>293</v>
      </c>
      <c r="C369" s="84" t="s">
        <v>294</v>
      </c>
      <c r="D369" s="85">
        <v>4</v>
      </c>
      <c r="E369" s="84" t="s">
        <v>5</v>
      </c>
      <c r="F369" s="86">
        <v>0.1</v>
      </c>
      <c r="G369" s="86">
        <v>340</v>
      </c>
      <c r="H369" s="84"/>
      <c r="I369" s="84"/>
      <c r="J369" s="94"/>
    </row>
    <row r="370" spans="1:10" ht="14.4" x14ac:dyDescent="0.3">
      <c r="A370" s="93" t="str">
        <f t="shared" si="5"/>
        <v>S068/Nat2</v>
      </c>
      <c r="B370" s="84" t="s">
        <v>293</v>
      </c>
      <c r="C370" s="84" t="s">
        <v>294</v>
      </c>
      <c r="D370" s="85">
        <v>4</v>
      </c>
      <c r="E370" s="84" t="s">
        <v>5</v>
      </c>
      <c r="F370" s="86">
        <v>2</v>
      </c>
      <c r="G370" s="86">
        <v>295</v>
      </c>
      <c r="H370" s="84"/>
      <c r="I370" s="84"/>
      <c r="J370" s="94"/>
    </row>
    <row r="371" spans="1:10" ht="14.4" x14ac:dyDescent="0.3">
      <c r="A371" s="93" t="str">
        <f t="shared" si="5"/>
        <v>S068/Nat4</v>
      </c>
      <c r="B371" s="84" t="s">
        <v>293</v>
      </c>
      <c r="C371" s="84" t="s">
        <v>294</v>
      </c>
      <c r="D371" s="85">
        <v>4</v>
      </c>
      <c r="E371" s="84" t="s">
        <v>5</v>
      </c>
      <c r="F371" s="86">
        <v>4</v>
      </c>
      <c r="G371" s="86">
        <v>268</v>
      </c>
      <c r="H371" s="84"/>
      <c r="I371" s="84"/>
      <c r="J371" s="94"/>
    </row>
    <row r="372" spans="1:10" ht="14.4" x14ac:dyDescent="0.3">
      <c r="A372" s="93" t="str">
        <f t="shared" si="5"/>
        <v>S056/p/Ne1</v>
      </c>
      <c r="B372" s="84" t="s">
        <v>99</v>
      </c>
      <c r="C372" s="84" t="s">
        <v>100</v>
      </c>
      <c r="D372" s="85">
        <v>1</v>
      </c>
      <c r="E372" s="84" t="s">
        <v>34</v>
      </c>
      <c r="F372" s="86">
        <v>1</v>
      </c>
      <c r="G372" s="86">
        <v>1134</v>
      </c>
      <c r="H372" s="84"/>
      <c r="I372" s="84"/>
      <c r="J372" s="94"/>
    </row>
    <row r="373" spans="1:10" ht="14.4" x14ac:dyDescent="0.3">
      <c r="A373" s="93" t="str">
        <f t="shared" si="5"/>
        <v>S056/z/Ne_P1</v>
      </c>
      <c r="B373" s="84" t="s">
        <v>143</v>
      </c>
      <c r="C373" s="84" t="s">
        <v>144</v>
      </c>
      <c r="D373" s="85">
        <v>1</v>
      </c>
      <c r="E373" s="84" t="s">
        <v>34</v>
      </c>
      <c r="F373" s="85">
        <v>1</v>
      </c>
      <c r="G373" s="86">
        <v>115</v>
      </c>
      <c r="H373" s="84"/>
      <c r="I373" s="84"/>
      <c r="J373" s="94"/>
    </row>
    <row r="374" spans="1:10" ht="14.4" x14ac:dyDescent="0.3">
      <c r="A374" s="93" t="str">
        <f t="shared" si="5"/>
        <v>S057/z/Ne1</v>
      </c>
      <c r="B374" s="84" t="s">
        <v>217</v>
      </c>
      <c r="C374" s="84" t="s">
        <v>218</v>
      </c>
      <c r="D374" s="85">
        <v>1</v>
      </c>
      <c r="E374" s="84" t="s">
        <v>34</v>
      </c>
      <c r="F374" s="85">
        <v>1</v>
      </c>
      <c r="G374" s="86">
        <v>115</v>
      </c>
      <c r="H374" s="84"/>
      <c r="I374" s="84"/>
      <c r="J374" s="94"/>
    </row>
    <row r="375" spans="1:10" ht="14.4" x14ac:dyDescent="0.3">
      <c r="A375" s="93" t="str">
        <f t="shared" si="5"/>
        <v>S056/r/Ne1</v>
      </c>
      <c r="B375" s="84" t="s">
        <v>113</v>
      </c>
      <c r="C375" s="84" t="s">
        <v>114</v>
      </c>
      <c r="D375" s="85">
        <v>1</v>
      </c>
      <c r="E375" s="84" t="s">
        <v>34</v>
      </c>
      <c r="F375" s="85">
        <v>1</v>
      </c>
      <c r="G375" s="86">
        <v>1005</v>
      </c>
      <c r="H375" s="84"/>
      <c r="I375" s="84"/>
      <c r="J375" s="94"/>
    </row>
    <row r="376" spans="1:10" ht="14.4" x14ac:dyDescent="0.3">
      <c r="A376" s="93" t="str">
        <f t="shared" si="5"/>
        <v>S056/z/Al_P1</v>
      </c>
      <c r="B376" s="84" t="s">
        <v>135</v>
      </c>
      <c r="C376" s="84" t="s">
        <v>136</v>
      </c>
      <c r="D376" s="85">
        <v>1</v>
      </c>
      <c r="E376" s="84" t="s">
        <v>34</v>
      </c>
      <c r="F376" s="85">
        <v>1</v>
      </c>
      <c r="G376" s="86">
        <v>115</v>
      </c>
      <c r="H376" s="84"/>
      <c r="I376" s="84"/>
      <c r="J376" s="94"/>
    </row>
    <row r="377" spans="1:10" ht="14.4" x14ac:dyDescent="0.3">
      <c r="A377" s="93" t="str">
        <f t="shared" si="5"/>
        <v>S057/z/Al1</v>
      </c>
      <c r="B377" s="84" t="s">
        <v>213</v>
      </c>
      <c r="C377" s="84" t="s">
        <v>214</v>
      </c>
      <c r="D377" s="85">
        <v>1</v>
      </c>
      <c r="E377" s="84" t="s">
        <v>34</v>
      </c>
      <c r="F377" s="85">
        <v>1</v>
      </c>
      <c r="G377" s="86">
        <v>115</v>
      </c>
      <c r="H377" s="84"/>
      <c r="I377" s="84"/>
      <c r="J377" s="94"/>
    </row>
    <row r="378" spans="1:10" ht="14.4" x14ac:dyDescent="0.3">
      <c r="A378" s="93" t="str">
        <f t="shared" si="5"/>
        <v>S346/011</v>
      </c>
      <c r="B378" s="84" t="s">
        <v>311</v>
      </c>
      <c r="C378" s="84" t="s">
        <v>3090</v>
      </c>
      <c r="D378" s="85">
        <v>1</v>
      </c>
      <c r="E378" s="84" t="s">
        <v>313</v>
      </c>
      <c r="F378" s="85">
        <v>1</v>
      </c>
      <c r="G378" s="86">
        <v>56</v>
      </c>
      <c r="H378" s="84"/>
      <c r="I378" s="84"/>
      <c r="J378" s="94"/>
    </row>
    <row r="379" spans="1:10" ht="14.4" x14ac:dyDescent="0.3">
      <c r="A379" s="93" t="str">
        <f t="shared" si="5"/>
        <v>S346/01200</v>
      </c>
      <c r="B379" s="84" t="s">
        <v>311</v>
      </c>
      <c r="C379" s="84" t="s">
        <v>3090</v>
      </c>
      <c r="D379" s="85">
        <v>1</v>
      </c>
      <c r="E379" s="84" t="s">
        <v>313</v>
      </c>
      <c r="F379" s="85">
        <v>200</v>
      </c>
      <c r="G379" s="86">
        <v>49</v>
      </c>
      <c r="H379" s="84"/>
      <c r="I379" s="84"/>
      <c r="J379" s="94"/>
    </row>
    <row r="380" spans="1:10" ht="14.4" x14ac:dyDescent="0.3">
      <c r="A380" s="93" t="str">
        <f t="shared" si="5"/>
        <v>S040/0320</v>
      </c>
      <c r="B380" s="84" t="s">
        <v>345</v>
      </c>
      <c r="C380" s="84" t="s">
        <v>346</v>
      </c>
      <c r="D380" s="85">
        <v>1</v>
      </c>
      <c r="E380" s="84" t="s">
        <v>5</v>
      </c>
      <c r="F380" s="85">
        <v>20</v>
      </c>
      <c r="G380" s="86">
        <v>203</v>
      </c>
      <c r="H380" s="84"/>
      <c r="I380" s="84"/>
      <c r="J380" s="94"/>
    </row>
    <row r="381" spans="1:10" ht="14.4" x14ac:dyDescent="0.3">
      <c r="A381" s="93" t="str">
        <f t="shared" si="5"/>
        <v>S040/031</v>
      </c>
      <c r="B381" s="84" t="s">
        <v>345</v>
      </c>
      <c r="C381" s="84" t="s">
        <v>346</v>
      </c>
      <c r="D381" s="85">
        <v>1</v>
      </c>
      <c r="E381" s="84" t="s">
        <v>5</v>
      </c>
      <c r="F381" s="85">
        <v>1</v>
      </c>
      <c r="G381" s="86">
        <v>207</v>
      </c>
      <c r="H381" s="84"/>
      <c r="I381" s="84"/>
      <c r="J381" s="94"/>
    </row>
    <row r="382" spans="1:10" ht="14.4" x14ac:dyDescent="0.3">
      <c r="A382" s="93" t="str">
        <f t="shared" si="5"/>
        <v>S041/021</v>
      </c>
      <c r="B382" s="84" t="s">
        <v>347</v>
      </c>
      <c r="C382" s="84" t="s">
        <v>348</v>
      </c>
      <c r="D382" s="85">
        <v>1</v>
      </c>
      <c r="E382" s="84" t="s">
        <v>5</v>
      </c>
      <c r="F382" s="85">
        <v>1</v>
      </c>
      <c r="G382" s="86">
        <v>215</v>
      </c>
      <c r="H382" s="84"/>
      <c r="I382" s="84"/>
      <c r="J382" s="94"/>
    </row>
    <row r="383" spans="1:10" ht="14.4" x14ac:dyDescent="0.3">
      <c r="A383" s="93" t="str">
        <f t="shared" si="5"/>
        <v>S041/0220</v>
      </c>
      <c r="B383" s="84" t="s">
        <v>347</v>
      </c>
      <c r="C383" s="84" t="s">
        <v>348</v>
      </c>
      <c r="D383" s="85">
        <v>1</v>
      </c>
      <c r="E383" s="84" t="s">
        <v>5</v>
      </c>
      <c r="F383" s="85">
        <v>20</v>
      </c>
      <c r="G383" s="86">
        <v>208</v>
      </c>
      <c r="H383" s="84"/>
      <c r="I383" s="84"/>
      <c r="J383" s="94"/>
    </row>
    <row r="384" spans="1:10" ht="14.4" x14ac:dyDescent="0.3">
      <c r="A384" s="93" t="str">
        <f t="shared" si="5"/>
        <v>S041/An20</v>
      </c>
      <c r="B384" s="84" t="s">
        <v>349</v>
      </c>
      <c r="C384" s="84" t="s">
        <v>350</v>
      </c>
      <c r="D384" s="85">
        <v>1</v>
      </c>
      <c r="E384" s="84" t="s">
        <v>5</v>
      </c>
      <c r="F384" s="85">
        <v>20</v>
      </c>
      <c r="G384" s="86">
        <v>208</v>
      </c>
      <c r="H384" s="84"/>
      <c r="I384" s="84"/>
      <c r="J384" s="94"/>
    </row>
    <row r="385" spans="1:10" ht="14.4" x14ac:dyDescent="0.3">
      <c r="A385" s="93" t="str">
        <f t="shared" si="5"/>
        <v>S041/An1</v>
      </c>
      <c r="B385" s="84" t="s">
        <v>349</v>
      </c>
      <c r="C385" s="84" t="s">
        <v>350</v>
      </c>
      <c r="D385" s="85">
        <v>1</v>
      </c>
      <c r="E385" s="84" t="s">
        <v>5</v>
      </c>
      <c r="F385" s="85">
        <v>1</v>
      </c>
      <c r="G385" s="86">
        <v>215</v>
      </c>
      <c r="H385" s="84"/>
      <c r="I385" s="84"/>
      <c r="J385" s="94"/>
    </row>
    <row r="386" spans="1:10" ht="14.4" x14ac:dyDescent="0.3">
      <c r="A386" s="93" t="str">
        <f t="shared" si="5"/>
        <v>MT/bocni/Ne1</v>
      </c>
      <c r="B386" s="84" t="s">
        <v>392</v>
      </c>
      <c r="C386" s="84" t="s">
        <v>393</v>
      </c>
      <c r="D386" s="85">
        <v>1</v>
      </c>
      <c r="E386" s="84" t="s">
        <v>313</v>
      </c>
      <c r="F386" s="85">
        <v>1</v>
      </c>
      <c r="G386" s="86">
        <v>361</v>
      </c>
      <c r="H386" s="84"/>
      <c r="I386" s="84"/>
      <c r="J386" s="94"/>
    </row>
    <row r="387" spans="1:10" ht="14.4" x14ac:dyDescent="0.3">
      <c r="A387" s="93" t="str">
        <f t="shared" si="5"/>
        <v>MT/spodniS/Ne1</v>
      </c>
      <c r="B387" s="84" t="s">
        <v>396</v>
      </c>
      <c r="C387" s="84" t="s">
        <v>397</v>
      </c>
      <c r="D387" s="85">
        <v>1</v>
      </c>
      <c r="E387" s="84" t="s">
        <v>34</v>
      </c>
      <c r="F387" s="85">
        <v>1</v>
      </c>
      <c r="G387" s="86">
        <v>248</v>
      </c>
      <c r="H387" s="84"/>
      <c r="I387" s="84"/>
      <c r="J387" s="94"/>
    </row>
    <row r="388" spans="1:10" ht="14.4" x14ac:dyDescent="0.3">
      <c r="A388" s="93" t="str">
        <f t="shared" ref="A388:A448" si="6">_xlfn.CONCAT(B388,F388)</f>
        <v>MT/spodniB/Ne1</v>
      </c>
      <c r="B388" s="84" t="s">
        <v>394</v>
      </c>
      <c r="C388" s="84" t="s">
        <v>395</v>
      </c>
      <c r="D388" s="85">
        <v>1</v>
      </c>
      <c r="E388" s="84" t="s">
        <v>34</v>
      </c>
      <c r="F388" s="85">
        <v>1</v>
      </c>
      <c r="G388" s="86">
        <v>175</v>
      </c>
      <c r="H388" s="84"/>
      <c r="I388" s="84"/>
      <c r="J388" s="94"/>
    </row>
    <row r="389" spans="1:10" ht="14.4" x14ac:dyDescent="0.3">
      <c r="A389" s="93" t="str">
        <f t="shared" si="6"/>
        <v>Mvzpera6/2/021</v>
      </c>
      <c r="B389" s="84" t="s">
        <v>333</v>
      </c>
      <c r="C389" s="84" t="s">
        <v>334</v>
      </c>
      <c r="D389" s="85">
        <v>1</v>
      </c>
      <c r="E389" s="84" t="s">
        <v>34</v>
      </c>
      <c r="F389" s="85">
        <v>1</v>
      </c>
      <c r="G389" s="86">
        <v>200</v>
      </c>
      <c r="H389" s="84"/>
      <c r="I389" s="84"/>
      <c r="J389" s="94"/>
    </row>
    <row r="390" spans="1:10" ht="14.4" x14ac:dyDescent="0.3">
      <c r="A390" s="93" t="str">
        <f t="shared" si="6"/>
        <v>Mvzpera6/2/str1</v>
      </c>
      <c r="B390" s="84" t="s">
        <v>335</v>
      </c>
      <c r="C390" s="84" t="s">
        <v>336</v>
      </c>
      <c r="D390" s="85">
        <v>1</v>
      </c>
      <c r="E390" s="84" t="s">
        <v>34</v>
      </c>
      <c r="F390" s="85">
        <v>1</v>
      </c>
      <c r="G390" s="86">
        <v>200</v>
      </c>
      <c r="H390" s="84"/>
      <c r="I390" s="84"/>
      <c r="J390" s="94"/>
    </row>
    <row r="391" spans="1:10" ht="14.4" x14ac:dyDescent="0.3">
      <c r="A391" s="93" t="str">
        <f t="shared" si="6"/>
        <v>Mvzpera6/1/021</v>
      </c>
      <c r="B391" s="84" t="s">
        <v>329</v>
      </c>
      <c r="C391" s="84" t="s">
        <v>330</v>
      </c>
      <c r="D391" s="85">
        <v>1</v>
      </c>
      <c r="E391" s="84" t="s">
        <v>34</v>
      </c>
      <c r="F391" s="85">
        <v>1</v>
      </c>
      <c r="G391" s="86">
        <v>200</v>
      </c>
      <c r="H391" s="84"/>
      <c r="I391" s="84"/>
      <c r="J391" s="94"/>
    </row>
    <row r="392" spans="1:10" ht="14.4" x14ac:dyDescent="0.3">
      <c r="A392" s="93" t="str">
        <f t="shared" si="6"/>
        <v>Mvzpera6/1/str1</v>
      </c>
      <c r="B392" s="84" t="s">
        <v>331</v>
      </c>
      <c r="C392" s="84" t="s">
        <v>332</v>
      </c>
      <c r="D392" s="85">
        <v>1</v>
      </c>
      <c r="E392" s="84" t="s">
        <v>34</v>
      </c>
      <c r="F392" s="85">
        <v>1</v>
      </c>
      <c r="G392" s="86">
        <v>200</v>
      </c>
      <c r="H392" s="84"/>
      <c r="I392" s="84"/>
      <c r="J392" s="94"/>
    </row>
    <row r="393" spans="1:10" ht="14.4" x14ac:dyDescent="0.3">
      <c r="A393" s="93" t="str">
        <f t="shared" si="6"/>
        <v>Xvzpera12/021</v>
      </c>
      <c r="B393" s="84" t="s">
        <v>2937</v>
      </c>
      <c r="C393" s="84" t="s">
        <v>367</v>
      </c>
      <c r="D393" s="85">
        <v>1</v>
      </c>
      <c r="E393" s="84" t="s">
        <v>34</v>
      </c>
      <c r="F393" s="85">
        <v>1</v>
      </c>
      <c r="G393" s="86">
        <v>292</v>
      </c>
      <c r="H393" s="84"/>
      <c r="I393" s="84"/>
      <c r="J393" s="94"/>
    </row>
    <row r="394" spans="1:10" ht="14.4" x14ac:dyDescent="0.3">
      <c r="A394" s="93" t="str">
        <f t="shared" si="6"/>
        <v>Xvzpera12/str1</v>
      </c>
      <c r="B394" s="84" t="s">
        <v>2938</v>
      </c>
      <c r="C394" s="84" t="s">
        <v>369</v>
      </c>
      <c r="D394" s="85">
        <v>1</v>
      </c>
      <c r="E394" s="84" t="s">
        <v>34</v>
      </c>
      <c r="F394" s="85">
        <v>1</v>
      </c>
      <c r="G394" s="86">
        <v>292</v>
      </c>
      <c r="H394" s="84"/>
      <c r="I394" s="84"/>
      <c r="J394" s="94"/>
    </row>
    <row r="395" spans="1:10" ht="14.4" x14ac:dyDescent="0.3">
      <c r="A395" s="93" t="str">
        <f t="shared" si="6"/>
        <v>Mvzpera9/2/021</v>
      </c>
      <c r="B395" s="84" t="s">
        <v>341</v>
      </c>
      <c r="C395" s="84" t="s">
        <v>342</v>
      </c>
      <c r="D395" s="85">
        <v>1</v>
      </c>
      <c r="E395" s="84" t="s">
        <v>34</v>
      </c>
      <c r="F395" s="85">
        <v>1</v>
      </c>
      <c r="G395" s="86">
        <v>242</v>
      </c>
      <c r="H395" s="84"/>
      <c r="I395" s="84"/>
      <c r="J395" s="94"/>
    </row>
    <row r="396" spans="1:10" ht="14.4" x14ac:dyDescent="0.3">
      <c r="A396" s="93" t="str">
        <f t="shared" si="6"/>
        <v>Mvzpera9/2/str1</v>
      </c>
      <c r="B396" s="84" t="s">
        <v>343</v>
      </c>
      <c r="C396" s="84" t="s">
        <v>344</v>
      </c>
      <c r="D396" s="85">
        <v>1</v>
      </c>
      <c r="E396" s="84" t="s">
        <v>34</v>
      </c>
      <c r="F396" s="85">
        <v>1</v>
      </c>
      <c r="G396" s="86">
        <v>242</v>
      </c>
      <c r="H396" s="84"/>
      <c r="I396" s="84"/>
      <c r="J396" s="94"/>
    </row>
    <row r="397" spans="1:10" ht="14.4" x14ac:dyDescent="0.3">
      <c r="A397" s="93" t="str">
        <f t="shared" si="6"/>
        <v>Mvzpera9/1/021</v>
      </c>
      <c r="B397" s="84" t="s">
        <v>337</v>
      </c>
      <c r="C397" s="84" t="s">
        <v>338</v>
      </c>
      <c r="D397" s="85">
        <v>1</v>
      </c>
      <c r="E397" s="84" t="s">
        <v>34</v>
      </c>
      <c r="F397" s="85">
        <v>1</v>
      </c>
      <c r="G397" s="86">
        <v>242</v>
      </c>
      <c r="H397" s="84"/>
      <c r="I397" s="84"/>
      <c r="J397" s="94"/>
    </row>
    <row r="398" spans="1:10" ht="14.4" x14ac:dyDescent="0.3">
      <c r="A398" s="93" t="str">
        <f t="shared" si="6"/>
        <v>Mvzpera9/1/str1</v>
      </c>
      <c r="B398" s="84" t="s">
        <v>339</v>
      </c>
      <c r="C398" s="84" t="s">
        <v>340</v>
      </c>
      <c r="D398" s="85">
        <v>1</v>
      </c>
      <c r="E398" s="84" t="s">
        <v>34</v>
      </c>
      <c r="F398" s="85">
        <v>1</v>
      </c>
      <c r="G398" s="86">
        <v>242</v>
      </c>
      <c r="H398" s="84"/>
      <c r="I398" s="84"/>
      <c r="J398" s="94"/>
    </row>
    <row r="399" spans="1:10" ht="14.4" x14ac:dyDescent="0.3">
      <c r="A399" s="93" t="str">
        <f t="shared" si="6"/>
        <v>vzpera/prisl.1/021</v>
      </c>
      <c r="B399" s="84" t="s">
        <v>354</v>
      </c>
      <c r="C399" s="84" t="s">
        <v>355</v>
      </c>
      <c r="D399" s="85">
        <v>1</v>
      </c>
      <c r="E399" s="84" t="s">
        <v>34</v>
      </c>
      <c r="F399" s="85">
        <v>1</v>
      </c>
      <c r="G399" s="86">
        <v>105</v>
      </c>
      <c r="H399" s="84"/>
      <c r="I399" s="84"/>
      <c r="J399" s="94"/>
    </row>
    <row r="400" spans="1:10" ht="14.4" x14ac:dyDescent="0.3">
      <c r="A400" s="93" t="str">
        <f t="shared" si="6"/>
        <v>vzpera/prisl.1/031</v>
      </c>
      <c r="B400" s="84" t="s">
        <v>356</v>
      </c>
      <c r="C400" s="84" t="s">
        <v>357</v>
      </c>
      <c r="D400" s="85">
        <v>1</v>
      </c>
      <c r="E400" s="84" t="s">
        <v>34</v>
      </c>
      <c r="F400" s="85">
        <v>1</v>
      </c>
      <c r="G400" s="86">
        <v>105</v>
      </c>
      <c r="H400" s="84"/>
      <c r="I400" s="84"/>
      <c r="J400" s="94"/>
    </row>
    <row r="401" spans="1:10" ht="14.4" x14ac:dyDescent="0.3">
      <c r="A401" s="93" t="str">
        <f t="shared" si="6"/>
        <v>vzpera/prisl.2/021</v>
      </c>
      <c r="B401" s="84" t="s">
        <v>358</v>
      </c>
      <c r="C401" s="84" t="s">
        <v>359</v>
      </c>
      <c r="D401" s="85">
        <v>1</v>
      </c>
      <c r="E401" s="84" t="s">
        <v>34</v>
      </c>
      <c r="F401" s="85">
        <v>1</v>
      </c>
      <c r="G401" s="86">
        <v>105</v>
      </c>
      <c r="H401" s="84"/>
      <c r="I401" s="84"/>
      <c r="J401" s="94"/>
    </row>
    <row r="402" spans="1:10" ht="14.4" x14ac:dyDescent="0.3">
      <c r="A402" s="93" t="str">
        <f t="shared" si="6"/>
        <v>vzpera/prisl.2/031</v>
      </c>
      <c r="B402" s="84" t="s">
        <v>360</v>
      </c>
      <c r="C402" s="84" t="s">
        <v>361</v>
      </c>
      <c r="D402" s="85">
        <v>1</v>
      </c>
      <c r="E402" s="84" t="s">
        <v>34</v>
      </c>
      <c r="F402" s="85">
        <v>1</v>
      </c>
      <c r="G402" s="86">
        <v>105</v>
      </c>
      <c r="H402" s="84"/>
      <c r="I402" s="84"/>
      <c r="J402" s="94"/>
    </row>
    <row r="403" spans="1:10" ht="14.4" x14ac:dyDescent="0.3">
      <c r="A403" s="93" t="str">
        <f t="shared" si="6"/>
        <v>vzpera/prisl.3/021</v>
      </c>
      <c r="B403" s="84" t="s">
        <v>362</v>
      </c>
      <c r="C403" s="84" t="s">
        <v>363</v>
      </c>
      <c r="D403" s="85">
        <v>1</v>
      </c>
      <c r="E403" s="84" t="s">
        <v>34</v>
      </c>
      <c r="F403" s="85">
        <v>1</v>
      </c>
      <c r="G403" s="86">
        <v>105</v>
      </c>
      <c r="H403" s="84"/>
      <c r="I403" s="84"/>
      <c r="J403" s="94"/>
    </row>
    <row r="404" spans="1:10" ht="14.4" x14ac:dyDescent="0.3">
      <c r="A404" s="93" t="str">
        <f t="shared" si="6"/>
        <v>vzpera/prisl.3/031</v>
      </c>
      <c r="B404" s="84" t="s">
        <v>364</v>
      </c>
      <c r="C404" s="84" t="s">
        <v>365</v>
      </c>
      <c r="D404" s="85">
        <v>1</v>
      </c>
      <c r="E404" s="84" t="s">
        <v>34</v>
      </c>
      <c r="F404" s="86">
        <v>1</v>
      </c>
      <c r="G404" s="86">
        <v>105</v>
      </c>
      <c r="H404" s="84"/>
      <c r="I404" s="84"/>
      <c r="J404" s="94"/>
    </row>
    <row r="405" spans="1:10" ht="14.4" x14ac:dyDescent="0.3">
      <c r="A405" s="93" t="str">
        <f t="shared" si="6"/>
        <v>Mpara450/021</v>
      </c>
      <c r="B405" s="84" t="s">
        <v>321</v>
      </c>
      <c r="C405" s="84" t="s">
        <v>322</v>
      </c>
      <c r="D405" s="85">
        <v>1</v>
      </c>
      <c r="E405" s="84" t="s">
        <v>34</v>
      </c>
      <c r="F405" s="86">
        <v>1</v>
      </c>
      <c r="G405" s="86">
        <v>218</v>
      </c>
      <c r="H405" s="84"/>
      <c r="I405" s="84"/>
      <c r="J405" s="94"/>
    </row>
    <row r="406" spans="1:10" ht="14.4" x14ac:dyDescent="0.3">
      <c r="A406" s="93" t="str">
        <f t="shared" si="6"/>
        <v>Mpara450/str1</v>
      </c>
      <c r="B406" s="84" t="s">
        <v>323</v>
      </c>
      <c r="C406" s="84" t="s">
        <v>324</v>
      </c>
      <c r="D406" s="85">
        <v>1</v>
      </c>
      <c r="E406" s="84" t="s">
        <v>34</v>
      </c>
      <c r="F406" s="85">
        <v>1</v>
      </c>
      <c r="G406" s="86">
        <v>218</v>
      </c>
      <c r="H406" s="84"/>
      <c r="I406" s="84"/>
      <c r="J406" s="94"/>
    </row>
    <row r="407" spans="1:10" ht="14.4" x14ac:dyDescent="0.3">
      <c r="A407" s="93" t="str">
        <f t="shared" si="6"/>
        <v>Mpara600/021</v>
      </c>
      <c r="B407" s="84" t="s">
        <v>325</v>
      </c>
      <c r="C407" s="84" t="s">
        <v>326</v>
      </c>
      <c r="D407" s="85">
        <v>1</v>
      </c>
      <c r="E407" s="84" t="s">
        <v>34</v>
      </c>
      <c r="F407" s="85">
        <v>1</v>
      </c>
      <c r="G407" s="86">
        <v>230</v>
      </c>
      <c r="H407" s="84"/>
      <c r="I407" s="84"/>
      <c r="J407" s="94"/>
    </row>
    <row r="408" spans="1:10" ht="14.4" x14ac:dyDescent="0.3">
      <c r="A408" s="93" t="str">
        <f t="shared" si="6"/>
        <v>Mpara600/str1</v>
      </c>
      <c r="B408" s="84" t="s">
        <v>327</v>
      </c>
      <c r="C408" s="84" t="s">
        <v>328</v>
      </c>
      <c r="D408" s="85">
        <v>1</v>
      </c>
      <c r="E408" s="84" t="s">
        <v>34</v>
      </c>
      <c r="F408" s="86">
        <v>1</v>
      </c>
      <c r="G408" s="86">
        <v>230</v>
      </c>
      <c r="H408" s="84"/>
      <c r="I408" s="84"/>
      <c r="J408" s="94"/>
    </row>
    <row r="409" spans="1:10" ht="14.4" x14ac:dyDescent="0.3">
      <c r="A409" s="93" t="str">
        <f t="shared" si="6"/>
        <v>L1812/Al4</v>
      </c>
      <c r="B409" s="84" t="s">
        <v>317</v>
      </c>
      <c r="C409" s="84" t="s">
        <v>318</v>
      </c>
      <c r="D409" s="85">
        <v>4</v>
      </c>
      <c r="E409" s="84" t="s">
        <v>5</v>
      </c>
      <c r="F409" s="86">
        <v>4</v>
      </c>
      <c r="G409" s="86">
        <v>88</v>
      </c>
      <c r="H409" s="84"/>
      <c r="I409" s="84"/>
      <c r="J409" s="94"/>
    </row>
    <row r="410" spans="1:10" ht="14.4" x14ac:dyDescent="0.3">
      <c r="A410" s="93" t="str">
        <f t="shared" si="6"/>
        <v>L1812/Ne4</v>
      </c>
      <c r="B410" s="84" t="s">
        <v>319</v>
      </c>
      <c r="C410" s="84" t="s">
        <v>320</v>
      </c>
      <c r="D410" s="85">
        <v>4</v>
      </c>
      <c r="E410" s="84" t="s">
        <v>5</v>
      </c>
      <c r="F410" s="85">
        <v>4</v>
      </c>
      <c r="G410" s="86">
        <v>99</v>
      </c>
      <c r="H410" s="84"/>
      <c r="I410" s="84"/>
      <c r="J410" s="94"/>
    </row>
    <row r="411" spans="1:10" ht="14.4" x14ac:dyDescent="0.3">
      <c r="A411" s="93" t="str">
        <f t="shared" si="6"/>
        <v>L1812/014</v>
      </c>
      <c r="B411" s="84" t="s">
        <v>3091</v>
      </c>
      <c r="C411" s="84" t="s">
        <v>3092</v>
      </c>
      <c r="D411" s="85">
        <v>4</v>
      </c>
      <c r="E411" s="84" t="s">
        <v>5</v>
      </c>
      <c r="F411" s="85">
        <v>4</v>
      </c>
      <c r="G411" s="86">
        <v>88</v>
      </c>
      <c r="H411" s="84"/>
      <c r="I411" s="84"/>
      <c r="J411" s="94"/>
    </row>
    <row r="412" spans="1:10" ht="14.4" x14ac:dyDescent="0.3">
      <c r="A412" s="93" t="str">
        <f t="shared" si="6"/>
        <v>L2525/024</v>
      </c>
      <c r="B412" s="84" t="s">
        <v>2967</v>
      </c>
      <c r="C412" s="84" t="s">
        <v>3093</v>
      </c>
      <c r="D412" s="85">
        <v>4</v>
      </c>
      <c r="E412" s="84" t="s">
        <v>5</v>
      </c>
      <c r="F412" s="85">
        <v>4</v>
      </c>
      <c r="G412" s="86">
        <v>86</v>
      </c>
      <c r="H412" s="84"/>
      <c r="I412" s="84"/>
      <c r="J412" s="94"/>
    </row>
    <row r="413" spans="1:10" ht="14.4" x14ac:dyDescent="0.3">
      <c r="A413" s="93" t="str">
        <f t="shared" si="6"/>
        <v>L2525/Ne4</v>
      </c>
      <c r="B413" s="84" t="s">
        <v>2968</v>
      </c>
      <c r="C413" s="84" t="s">
        <v>3094</v>
      </c>
      <c r="D413" s="85">
        <v>4</v>
      </c>
      <c r="E413" s="84" t="s">
        <v>5</v>
      </c>
      <c r="F413" s="85">
        <v>4</v>
      </c>
      <c r="G413" s="86">
        <v>111</v>
      </c>
      <c r="H413" s="84"/>
      <c r="I413" s="84"/>
      <c r="J413" s="94"/>
    </row>
    <row r="414" spans="1:10" ht="14.4" x14ac:dyDescent="0.3">
      <c r="A414" s="93" t="str">
        <f t="shared" si="6"/>
        <v>L2525/014</v>
      </c>
      <c r="B414" s="84" t="s">
        <v>2969</v>
      </c>
      <c r="C414" s="84" t="s">
        <v>3095</v>
      </c>
      <c r="D414" s="85">
        <v>4</v>
      </c>
      <c r="E414" s="84" t="s">
        <v>5</v>
      </c>
      <c r="F414" s="85">
        <v>4</v>
      </c>
      <c r="G414" s="86">
        <v>89</v>
      </c>
      <c r="H414" s="84"/>
      <c r="I414" s="84"/>
      <c r="J414" s="94"/>
    </row>
    <row r="415" spans="1:10" ht="14.4" x14ac:dyDescent="0.3">
      <c r="A415" s="93" t="str">
        <f t="shared" si="6"/>
        <v>L2525/Nat4</v>
      </c>
      <c r="B415" s="84" t="s">
        <v>2970</v>
      </c>
      <c r="C415" s="84" t="s">
        <v>3359</v>
      </c>
      <c r="D415" s="85">
        <v>4</v>
      </c>
      <c r="E415" s="84" t="s">
        <v>5</v>
      </c>
      <c r="F415" s="85">
        <v>4</v>
      </c>
      <c r="G415" s="86">
        <v>41</v>
      </c>
      <c r="H415" s="84"/>
      <c r="I415" s="84"/>
      <c r="J415" s="94"/>
    </row>
    <row r="416" spans="1:10" ht="14.4" x14ac:dyDescent="0.3">
      <c r="A416" s="93" t="str">
        <f t="shared" si="6"/>
        <v>L2525/Al4</v>
      </c>
      <c r="B416" s="84" t="s">
        <v>2971</v>
      </c>
      <c r="C416" s="84" t="s">
        <v>3096</v>
      </c>
      <c r="D416" s="85">
        <v>4</v>
      </c>
      <c r="E416" s="84" t="s">
        <v>5</v>
      </c>
      <c r="F416" s="85">
        <v>4</v>
      </c>
      <c r="G416" s="86">
        <v>111</v>
      </c>
      <c r="H416" s="84"/>
      <c r="I416" s="84"/>
      <c r="J416" s="94"/>
    </row>
    <row r="417" spans="1:10" ht="14.4" x14ac:dyDescent="0.3">
      <c r="A417" s="93" t="str">
        <f t="shared" si="6"/>
        <v>Mpara450/011</v>
      </c>
      <c r="B417" s="84" t="s">
        <v>2940</v>
      </c>
      <c r="C417" s="84" t="s">
        <v>3097</v>
      </c>
      <c r="D417" s="85">
        <v>1</v>
      </c>
      <c r="E417" s="84" t="s">
        <v>34</v>
      </c>
      <c r="F417" s="85">
        <v>1</v>
      </c>
      <c r="G417" s="86">
        <v>218</v>
      </c>
      <c r="H417" s="84"/>
      <c r="I417" s="84"/>
      <c r="J417" s="94"/>
    </row>
    <row r="418" spans="1:10" ht="14.4" x14ac:dyDescent="0.3">
      <c r="A418" s="93" t="str">
        <f t="shared" si="6"/>
        <v>Mpara600/011</v>
      </c>
      <c r="B418" s="84" t="s">
        <v>2941</v>
      </c>
      <c r="C418" s="84" t="s">
        <v>3098</v>
      </c>
      <c r="D418" s="85">
        <v>1</v>
      </c>
      <c r="E418" s="84" t="s">
        <v>34</v>
      </c>
      <c r="F418" s="85">
        <v>1</v>
      </c>
      <c r="G418" s="86">
        <v>230</v>
      </c>
      <c r="H418" s="84"/>
      <c r="I418" s="84"/>
      <c r="J418" s="94"/>
    </row>
    <row r="419" spans="1:10" ht="14.4" x14ac:dyDescent="0.3">
      <c r="A419" s="93" t="str">
        <f t="shared" si="6"/>
        <v>MT/VD/601</v>
      </c>
      <c r="B419" s="84" t="s">
        <v>2942</v>
      </c>
      <c r="C419" s="84" t="s">
        <v>3099</v>
      </c>
      <c r="D419" s="85">
        <v>1</v>
      </c>
      <c r="E419" s="84" t="s">
        <v>34</v>
      </c>
      <c r="F419" s="85">
        <v>1</v>
      </c>
      <c r="G419" s="86">
        <v>1010</v>
      </c>
      <c r="H419" s="84"/>
      <c r="I419" s="84"/>
      <c r="J419" s="94"/>
    </row>
    <row r="420" spans="1:10" ht="14.4" x14ac:dyDescent="0.3">
      <c r="A420" s="93" t="str">
        <f t="shared" si="6"/>
        <v>MT/VD/801</v>
      </c>
      <c r="B420" s="84" t="s">
        <v>2943</v>
      </c>
      <c r="C420" s="84" t="s">
        <v>3100</v>
      </c>
      <c r="D420" s="85">
        <v>1</v>
      </c>
      <c r="E420" s="84" t="s">
        <v>34</v>
      </c>
      <c r="F420" s="85">
        <v>1</v>
      </c>
      <c r="G420" s="86">
        <v>1197</v>
      </c>
      <c r="H420" s="84"/>
      <c r="I420" s="84"/>
      <c r="J420" s="94"/>
    </row>
    <row r="421" spans="1:10" ht="14.4" x14ac:dyDescent="0.3">
      <c r="A421" s="93" t="str">
        <f t="shared" si="6"/>
        <v>MT/VD/901</v>
      </c>
      <c r="B421" s="84" t="s">
        <v>2944</v>
      </c>
      <c r="C421" s="84" t="s">
        <v>3101</v>
      </c>
      <c r="D421" s="85">
        <v>1</v>
      </c>
      <c r="E421" s="84" t="s">
        <v>34</v>
      </c>
      <c r="F421" s="85">
        <v>1</v>
      </c>
      <c r="G421" s="86">
        <v>1263</v>
      </c>
      <c r="H421" s="84"/>
      <c r="I421" s="84"/>
      <c r="J421" s="94"/>
    </row>
    <row r="422" spans="1:10" ht="14.4" x14ac:dyDescent="0.3">
      <c r="A422" s="93" t="str">
        <f t="shared" si="6"/>
        <v>Mvzpera6/1/011</v>
      </c>
      <c r="B422" s="84" t="s">
        <v>2945</v>
      </c>
      <c r="C422" s="84" t="s">
        <v>3102</v>
      </c>
      <c r="D422" s="85">
        <v>1</v>
      </c>
      <c r="E422" s="84" t="s">
        <v>34</v>
      </c>
      <c r="F422" s="85">
        <v>1</v>
      </c>
      <c r="G422" s="86">
        <v>200</v>
      </c>
      <c r="H422" s="84"/>
      <c r="I422" s="84"/>
      <c r="J422" s="94"/>
    </row>
    <row r="423" spans="1:10" ht="14.4" x14ac:dyDescent="0.3">
      <c r="A423" s="93" t="str">
        <f t="shared" si="6"/>
        <v>Mvzpera9/1/011</v>
      </c>
      <c r="B423" s="84" t="s">
        <v>2946</v>
      </c>
      <c r="C423" s="84" t="s">
        <v>3103</v>
      </c>
      <c r="D423" s="85">
        <v>1</v>
      </c>
      <c r="E423" s="84" t="s">
        <v>34</v>
      </c>
      <c r="F423" s="85">
        <v>1</v>
      </c>
      <c r="G423" s="86">
        <v>242</v>
      </c>
      <c r="H423" s="84"/>
      <c r="I423" s="84"/>
      <c r="J423" s="94"/>
    </row>
    <row r="424" spans="1:10" ht="14.4" x14ac:dyDescent="0.3">
      <c r="A424" s="93" t="str">
        <f t="shared" si="6"/>
        <v>Mvzpera6/2/011</v>
      </c>
      <c r="B424" s="84" t="s">
        <v>2947</v>
      </c>
      <c r="C424" s="84" t="s">
        <v>3104</v>
      </c>
      <c r="D424" s="85">
        <v>1</v>
      </c>
      <c r="E424" s="84" t="s">
        <v>34</v>
      </c>
      <c r="F424" s="85">
        <v>1</v>
      </c>
      <c r="G424" s="86">
        <v>200</v>
      </c>
      <c r="H424" s="84"/>
      <c r="I424" s="84"/>
      <c r="J424" s="94"/>
    </row>
    <row r="425" spans="1:10" ht="14.4" x14ac:dyDescent="0.3">
      <c r="A425" s="93" t="str">
        <f t="shared" si="6"/>
        <v>Mvzpera9/2/011</v>
      </c>
      <c r="B425" s="84" t="s">
        <v>2948</v>
      </c>
      <c r="C425" s="84" t="s">
        <v>3105</v>
      </c>
      <c r="D425" s="85">
        <v>1</v>
      </c>
      <c r="E425" s="84" t="s">
        <v>34</v>
      </c>
      <c r="F425" s="85">
        <v>1</v>
      </c>
      <c r="G425" s="86">
        <v>242</v>
      </c>
      <c r="H425" s="84"/>
      <c r="I425" s="84"/>
      <c r="J425" s="94"/>
    </row>
    <row r="426" spans="1:10" ht="14.4" x14ac:dyDescent="0.3">
      <c r="A426" s="93" t="str">
        <f t="shared" si="6"/>
        <v>Xvzpera12/011</v>
      </c>
      <c r="B426" s="84" t="s">
        <v>2949</v>
      </c>
      <c r="C426" s="84" t="s">
        <v>3106</v>
      </c>
      <c r="D426" s="85">
        <v>1</v>
      </c>
      <c r="E426" s="84" t="s">
        <v>34</v>
      </c>
      <c r="F426" s="85">
        <v>1</v>
      </c>
      <c r="G426" s="86">
        <v>292</v>
      </c>
      <c r="H426" s="84"/>
      <c r="I426" s="84"/>
      <c r="J426" s="94"/>
    </row>
    <row r="427" spans="1:10" ht="14.4" x14ac:dyDescent="0.3">
      <c r="A427" s="93" t="str">
        <f t="shared" si="6"/>
        <v>Xvzpera18/011</v>
      </c>
      <c r="B427" s="84" t="s">
        <v>2950</v>
      </c>
      <c r="C427" s="84" t="s">
        <v>3107</v>
      </c>
      <c r="D427" s="85">
        <v>1</v>
      </c>
      <c r="E427" s="84" t="s">
        <v>34</v>
      </c>
      <c r="F427" s="85">
        <v>1</v>
      </c>
      <c r="G427" s="86">
        <v>420</v>
      </c>
      <c r="H427" s="84"/>
      <c r="I427" s="84"/>
      <c r="J427" s="94"/>
    </row>
    <row r="428" spans="1:10" ht="14.4" x14ac:dyDescent="0.3">
      <c r="A428" s="93" t="str">
        <f t="shared" si="6"/>
        <v>Xvzpera18/021</v>
      </c>
      <c r="B428" s="84" t="s">
        <v>2951</v>
      </c>
      <c r="C428" s="84" t="s">
        <v>3108</v>
      </c>
      <c r="D428" s="85">
        <v>1</v>
      </c>
      <c r="E428" s="84" t="s">
        <v>34</v>
      </c>
      <c r="F428" s="85">
        <v>1</v>
      </c>
      <c r="G428" s="86">
        <v>420</v>
      </c>
      <c r="H428" s="84"/>
      <c r="I428" s="84"/>
      <c r="J428" s="94"/>
    </row>
    <row r="429" spans="1:10" ht="14.4" x14ac:dyDescent="0.3">
      <c r="A429" s="93" t="str">
        <f t="shared" si="6"/>
        <v>vzpera/prisl.1/011</v>
      </c>
      <c r="B429" s="84" t="s">
        <v>2952</v>
      </c>
      <c r="C429" s="84" t="s">
        <v>3109</v>
      </c>
      <c r="D429" s="85">
        <v>1</v>
      </c>
      <c r="E429" s="84" t="s">
        <v>34</v>
      </c>
      <c r="F429" s="85">
        <v>1</v>
      </c>
      <c r="G429" s="86">
        <v>105</v>
      </c>
      <c r="H429" s="84"/>
      <c r="I429" s="84"/>
      <c r="J429" s="94"/>
    </row>
    <row r="430" spans="1:10" ht="14.4" x14ac:dyDescent="0.3">
      <c r="A430" s="93" t="str">
        <f t="shared" si="6"/>
        <v>vzpera/prisl.2/011</v>
      </c>
      <c r="B430" s="84" t="s">
        <v>2953</v>
      </c>
      <c r="C430" s="84" t="s">
        <v>3110</v>
      </c>
      <c r="D430" s="85">
        <v>1</v>
      </c>
      <c r="E430" s="84" t="s">
        <v>34</v>
      </c>
      <c r="F430" s="85">
        <v>1</v>
      </c>
      <c r="G430" s="86">
        <v>105</v>
      </c>
      <c r="H430" s="84"/>
      <c r="I430" s="84"/>
      <c r="J430" s="94"/>
    </row>
    <row r="431" spans="1:10" ht="14.4" x14ac:dyDescent="0.3">
      <c r="A431" s="93" t="str">
        <f t="shared" si="6"/>
        <v>vzpera/prisl.3/011</v>
      </c>
      <c r="B431" s="84" t="s">
        <v>2954</v>
      </c>
      <c r="C431" s="84" t="s">
        <v>3111</v>
      </c>
      <c r="D431" s="85">
        <v>1</v>
      </c>
      <c r="E431" s="84" t="s">
        <v>34</v>
      </c>
      <c r="F431" s="85">
        <v>1</v>
      </c>
      <c r="G431" s="86">
        <v>105</v>
      </c>
      <c r="H431" s="84"/>
      <c r="I431" s="84"/>
      <c r="J431" s="94"/>
    </row>
    <row r="432" spans="1:10" ht="14.4" x14ac:dyDescent="0.3">
      <c r="A432" s="93" t="str">
        <f t="shared" si="6"/>
        <v>Xvzpera18/str1</v>
      </c>
      <c r="B432" s="84" t="s">
        <v>2939</v>
      </c>
      <c r="C432" s="84" t="s">
        <v>3112</v>
      </c>
      <c r="D432" s="85">
        <v>1</v>
      </c>
      <c r="E432" s="84" t="s">
        <v>34</v>
      </c>
      <c r="F432" s="85">
        <v>1</v>
      </c>
      <c r="G432" s="86">
        <v>420</v>
      </c>
      <c r="H432" s="84"/>
      <c r="I432" s="84"/>
      <c r="J432" s="94"/>
    </row>
    <row r="433" spans="1:10" ht="14.4" x14ac:dyDescent="0.3">
      <c r="A433" s="93" t="str">
        <f t="shared" si="6"/>
        <v>KP1/1M9/Al1</v>
      </c>
      <c r="B433" s="84" t="s">
        <v>370</v>
      </c>
      <c r="C433" s="84" t="s">
        <v>371</v>
      </c>
      <c r="D433" s="85">
        <v>1</v>
      </c>
      <c r="E433" s="84" t="s">
        <v>313</v>
      </c>
      <c r="F433" s="85">
        <v>1</v>
      </c>
      <c r="G433" s="86">
        <v>417</v>
      </c>
      <c r="H433" s="84"/>
      <c r="I433" s="84"/>
      <c r="J433" s="94"/>
    </row>
    <row r="434" spans="1:10" ht="14.4" x14ac:dyDescent="0.3">
      <c r="A434" s="93" t="str">
        <f t="shared" si="6"/>
        <v>KP1/1M9/Ne1</v>
      </c>
      <c r="B434" s="84" t="s">
        <v>372</v>
      </c>
      <c r="C434" s="84" t="s">
        <v>373</v>
      </c>
      <c r="D434" s="85">
        <v>1</v>
      </c>
      <c r="E434" s="84" t="s">
        <v>313</v>
      </c>
      <c r="F434" s="85">
        <v>1</v>
      </c>
      <c r="G434" s="86">
        <v>417</v>
      </c>
      <c r="H434" s="84"/>
      <c r="I434" s="84"/>
      <c r="J434" s="94"/>
    </row>
    <row r="435" spans="1:10" ht="14.4" x14ac:dyDescent="0.3">
      <c r="A435" s="93" t="str">
        <f t="shared" si="6"/>
        <v>KP1/2M9/Ne1</v>
      </c>
      <c r="B435" s="84" t="s">
        <v>376</v>
      </c>
      <c r="C435" s="84" t="s">
        <v>377</v>
      </c>
      <c r="D435" s="85">
        <v>1</v>
      </c>
      <c r="E435" s="84" t="s">
        <v>313</v>
      </c>
      <c r="F435" s="85">
        <v>1</v>
      </c>
      <c r="G435" s="86">
        <v>417</v>
      </c>
      <c r="H435" s="84"/>
      <c r="I435" s="84"/>
      <c r="J435" s="94"/>
    </row>
    <row r="436" spans="1:10" ht="14.4" x14ac:dyDescent="0.3">
      <c r="A436" s="93" t="str">
        <f t="shared" si="6"/>
        <v>KP1/2M9/Al1</v>
      </c>
      <c r="B436" s="84" t="s">
        <v>374</v>
      </c>
      <c r="C436" s="84" t="s">
        <v>375</v>
      </c>
      <c r="D436" s="85">
        <v>1</v>
      </c>
      <c r="E436" s="84" t="s">
        <v>313</v>
      </c>
      <c r="F436" s="85">
        <v>1</v>
      </c>
      <c r="G436" s="86">
        <v>417</v>
      </c>
      <c r="H436" s="84"/>
      <c r="I436" s="84"/>
      <c r="J436" s="94"/>
    </row>
    <row r="437" spans="1:10" ht="14.4" x14ac:dyDescent="0.3">
      <c r="A437" s="93" t="str">
        <f t="shared" si="6"/>
        <v>KP2/1M6/Al1</v>
      </c>
      <c r="B437" s="84" t="s">
        <v>380</v>
      </c>
      <c r="C437" s="84" t="s">
        <v>381</v>
      </c>
      <c r="D437" s="85">
        <v>1</v>
      </c>
      <c r="E437" s="84" t="s">
        <v>313</v>
      </c>
      <c r="F437" s="85">
        <v>1</v>
      </c>
      <c r="G437" s="86">
        <v>263</v>
      </c>
      <c r="H437" s="84"/>
      <c r="I437" s="84"/>
      <c r="J437" s="94"/>
    </row>
    <row r="438" spans="1:10" ht="14.4" x14ac:dyDescent="0.3">
      <c r="A438" s="93" t="str">
        <f t="shared" si="6"/>
        <v>KP2/1M6/Ne1</v>
      </c>
      <c r="B438" s="84" t="s">
        <v>382</v>
      </c>
      <c r="C438" s="84" t="s">
        <v>383</v>
      </c>
      <c r="D438" s="85">
        <v>1</v>
      </c>
      <c r="E438" s="84" t="s">
        <v>313</v>
      </c>
      <c r="F438" s="85">
        <v>1</v>
      </c>
      <c r="G438" s="86">
        <v>263</v>
      </c>
      <c r="H438" s="84"/>
      <c r="I438" s="84"/>
      <c r="J438" s="94"/>
    </row>
    <row r="439" spans="1:10" ht="14.4" x14ac:dyDescent="0.3">
      <c r="A439" s="93" t="str">
        <f t="shared" si="6"/>
        <v>KP2/2M6/Al1</v>
      </c>
      <c r="B439" s="84" t="s">
        <v>384</v>
      </c>
      <c r="C439" s="84" t="s">
        <v>385</v>
      </c>
      <c r="D439" s="85">
        <v>1</v>
      </c>
      <c r="E439" s="84" t="s">
        <v>313</v>
      </c>
      <c r="F439" s="85">
        <v>1</v>
      </c>
      <c r="G439" s="86">
        <v>263</v>
      </c>
      <c r="H439" s="84"/>
      <c r="I439" s="84"/>
      <c r="J439" s="94"/>
    </row>
    <row r="440" spans="1:10" ht="14.4" x14ac:dyDescent="0.3">
      <c r="A440" s="93" t="str">
        <f t="shared" si="6"/>
        <v>KP2/2M6/Ne1</v>
      </c>
      <c r="B440" s="84" t="s">
        <v>386</v>
      </c>
      <c r="C440" s="84" t="s">
        <v>387</v>
      </c>
      <c r="D440" s="85">
        <v>1</v>
      </c>
      <c r="E440" s="84" t="s">
        <v>313</v>
      </c>
      <c r="F440" s="85">
        <v>1</v>
      </c>
      <c r="G440" s="86">
        <v>263</v>
      </c>
      <c r="H440" s="84"/>
      <c r="I440" s="84"/>
      <c r="J440" s="94"/>
    </row>
    <row r="441" spans="1:10" ht="14.4" x14ac:dyDescent="0.3">
      <c r="A441" s="93" t="str">
        <f t="shared" si="6"/>
        <v>KP2/xy/Al1</v>
      </c>
      <c r="B441" s="84" t="s">
        <v>388</v>
      </c>
      <c r="C441" s="84" t="s">
        <v>389</v>
      </c>
      <c r="D441" s="85">
        <v>1</v>
      </c>
      <c r="E441" s="84" t="s">
        <v>313</v>
      </c>
      <c r="F441" s="85">
        <v>1</v>
      </c>
      <c r="G441" s="86">
        <v>0</v>
      </c>
      <c r="H441" s="84"/>
      <c r="I441" s="84"/>
      <c r="J441" s="94"/>
    </row>
    <row r="442" spans="1:10" ht="14.4" x14ac:dyDescent="0.3">
      <c r="A442" s="93" t="str">
        <f t="shared" si="6"/>
        <v>KP2/xy/Ne1</v>
      </c>
      <c r="B442" s="84" t="s">
        <v>390</v>
      </c>
      <c r="C442" s="84" t="s">
        <v>391</v>
      </c>
      <c r="D442" s="85">
        <v>1</v>
      </c>
      <c r="E442" s="84" t="s">
        <v>313</v>
      </c>
      <c r="F442" s="85">
        <v>1</v>
      </c>
      <c r="G442" s="86">
        <v>0</v>
      </c>
      <c r="H442" s="84"/>
      <c r="I442" s="84"/>
      <c r="J442" s="94"/>
    </row>
    <row r="443" spans="1:10" ht="14.4" x14ac:dyDescent="0.3">
      <c r="A443" s="93" t="str">
        <f t="shared" si="6"/>
        <v>KP1/xy/Al1</v>
      </c>
      <c r="B443" s="84" t="s">
        <v>378</v>
      </c>
      <c r="C443" s="84" t="s">
        <v>379</v>
      </c>
      <c r="D443" s="85">
        <v>1</v>
      </c>
      <c r="E443" s="84" t="s">
        <v>313</v>
      </c>
      <c r="F443" s="85">
        <v>1</v>
      </c>
      <c r="G443" s="86">
        <v>0</v>
      </c>
      <c r="H443" s="84"/>
      <c r="I443" s="84"/>
      <c r="J443" s="94"/>
    </row>
    <row r="444" spans="1:10" ht="14.4" x14ac:dyDescent="0.3">
      <c r="A444" s="93" t="str">
        <f t="shared" si="6"/>
        <v>OP100/Al25</v>
      </c>
      <c r="B444" s="84" t="s">
        <v>402</v>
      </c>
      <c r="C444" s="84" t="s">
        <v>403</v>
      </c>
      <c r="D444" s="85">
        <v>1</v>
      </c>
      <c r="E444" s="84" t="s">
        <v>5</v>
      </c>
      <c r="F444" s="85">
        <v>25</v>
      </c>
      <c r="G444" s="86">
        <v>248</v>
      </c>
      <c r="H444" s="84"/>
      <c r="I444" s="84"/>
      <c r="J444" s="94"/>
    </row>
    <row r="445" spans="1:10" ht="14.4" x14ac:dyDescent="0.3">
      <c r="A445" s="93" t="str">
        <f t="shared" si="6"/>
        <v>OP100/Al0,1</v>
      </c>
      <c r="B445" s="84" t="s">
        <v>402</v>
      </c>
      <c r="C445" s="84" t="s">
        <v>403</v>
      </c>
      <c r="D445" s="85">
        <v>1</v>
      </c>
      <c r="E445" s="84" t="s">
        <v>5</v>
      </c>
      <c r="F445" s="85">
        <v>0.1</v>
      </c>
      <c r="G445" s="86">
        <v>283</v>
      </c>
      <c r="H445" s="84"/>
      <c r="I445" s="84"/>
      <c r="J445" s="94"/>
    </row>
    <row r="446" spans="1:10" ht="14.4" x14ac:dyDescent="0.3">
      <c r="A446" s="93" t="str">
        <f t="shared" si="6"/>
        <v>OP100/Al1</v>
      </c>
      <c r="B446" s="84" t="s">
        <v>402</v>
      </c>
      <c r="C446" s="84" t="s">
        <v>403</v>
      </c>
      <c r="D446" s="85">
        <v>1</v>
      </c>
      <c r="E446" s="84" t="s">
        <v>5</v>
      </c>
      <c r="F446" s="85">
        <v>1</v>
      </c>
      <c r="G446" s="86">
        <v>259</v>
      </c>
      <c r="H446" s="84"/>
      <c r="I446" s="84"/>
      <c r="J446" s="94"/>
    </row>
    <row r="447" spans="1:10" ht="14.4" x14ac:dyDescent="0.3">
      <c r="A447" s="93" t="str">
        <f t="shared" si="6"/>
        <v>OP150/MoB25</v>
      </c>
      <c r="B447" s="84" t="s">
        <v>2955</v>
      </c>
      <c r="C447" s="84" t="s">
        <v>3113</v>
      </c>
      <c r="D447" s="85">
        <v>1</v>
      </c>
      <c r="E447" s="84" t="s">
        <v>5</v>
      </c>
      <c r="F447" s="85">
        <v>25</v>
      </c>
      <c r="G447" s="86">
        <v>355</v>
      </c>
      <c r="H447" s="84"/>
      <c r="I447" s="84"/>
      <c r="J447" s="94"/>
    </row>
    <row r="448" spans="1:10" ht="14.4" x14ac:dyDescent="0.3">
      <c r="A448" s="93" t="str">
        <f t="shared" si="6"/>
        <v>OP150/MoB1</v>
      </c>
      <c r="B448" s="84" t="s">
        <v>2955</v>
      </c>
      <c r="C448" s="84" t="s">
        <v>3113</v>
      </c>
      <c r="D448" s="85">
        <v>1</v>
      </c>
      <c r="E448" s="84" t="s">
        <v>5</v>
      </c>
      <c r="F448" s="85">
        <v>1</v>
      </c>
      <c r="G448" s="86">
        <v>374</v>
      </c>
      <c r="H448" s="84"/>
      <c r="I448" s="84"/>
      <c r="J448" s="94"/>
    </row>
    <row r="449" spans="1:10" ht="14.4" x14ac:dyDescent="0.3">
      <c r="A449" s="93" t="str">
        <f t="shared" ref="A449:A509" si="7">_xlfn.CONCAT(B449,F449)</f>
        <v>OP150/MoB0,1</v>
      </c>
      <c r="B449" s="84" t="s">
        <v>2955</v>
      </c>
      <c r="C449" s="84" t="s">
        <v>3113</v>
      </c>
      <c r="D449" s="85">
        <v>1</v>
      </c>
      <c r="E449" s="84" t="s">
        <v>5</v>
      </c>
      <c r="F449" s="85">
        <v>0.1</v>
      </c>
      <c r="G449" s="86">
        <v>411</v>
      </c>
      <c r="H449" s="84"/>
      <c r="I449" s="84"/>
      <c r="J449" s="94"/>
    </row>
    <row r="450" spans="1:10" ht="14.4" x14ac:dyDescent="0.3">
      <c r="A450" s="93" t="str">
        <f t="shared" si="7"/>
        <v>OP100/Nat25</v>
      </c>
      <c r="B450" s="84" t="s">
        <v>406</v>
      </c>
      <c r="C450" s="84" t="s">
        <v>407</v>
      </c>
      <c r="D450" s="85">
        <v>1</v>
      </c>
      <c r="E450" s="84" t="s">
        <v>5</v>
      </c>
      <c r="F450" s="85">
        <v>25</v>
      </c>
      <c r="G450" s="86">
        <v>248</v>
      </c>
      <c r="H450" s="84"/>
      <c r="I450" s="84"/>
      <c r="J450" s="94"/>
    </row>
    <row r="451" spans="1:10" ht="14.4" x14ac:dyDescent="0.3">
      <c r="A451" s="93" t="str">
        <f t="shared" si="7"/>
        <v>OP100/Nat0,1</v>
      </c>
      <c r="B451" s="84" t="s">
        <v>406</v>
      </c>
      <c r="C451" s="84" t="s">
        <v>407</v>
      </c>
      <c r="D451" s="85">
        <v>1</v>
      </c>
      <c r="E451" s="84" t="s">
        <v>5</v>
      </c>
      <c r="F451" s="85">
        <v>0.1</v>
      </c>
      <c r="G451" s="86">
        <v>283</v>
      </c>
      <c r="H451" s="84"/>
      <c r="I451" s="84"/>
      <c r="J451" s="94"/>
    </row>
    <row r="452" spans="1:10" ht="14.4" x14ac:dyDescent="0.3">
      <c r="A452" s="93" t="str">
        <f t="shared" si="7"/>
        <v>OP100/Nat1</v>
      </c>
      <c r="B452" s="84" t="s">
        <v>406</v>
      </c>
      <c r="C452" s="84" t="s">
        <v>407</v>
      </c>
      <c r="D452" s="85">
        <v>1</v>
      </c>
      <c r="E452" s="84" t="s">
        <v>5</v>
      </c>
      <c r="F452" s="85">
        <v>1</v>
      </c>
      <c r="G452" s="86">
        <v>259</v>
      </c>
      <c r="H452" s="84"/>
      <c r="I452" s="84"/>
      <c r="J452" s="94"/>
    </row>
    <row r="453" spans="1:10" ht="14.4" x14ac:dyDescent="0.3">
      <c r="A453" s="93" t="str">
        <f t="shared" si="7"/>
        <v>OP150/Nat1</v>
      </c>
      <c r="B453" s="84" t="s">
        <v>414</v>
      </c>
      <c r="C453" s="84" t="s">
        <v>415</v>
      </c>
      <c r="D453" s="85">
        <v>1</v>
      </c>
      <c r="E453" s="84" t="s">
        <v>5</v>
      </c>
      <c r="F453" s="85">
        <v>1</v>
      </c>
      <c r="G453" s="86">
        <v>374</v>
      </c>
      <c r="H453" s="84"/>
      <c r="I453" s="84"/>
      <c r="J453" s="94"/>
    </row>
    <row r="454" spans="1:10" ht="14.4" x14ac:dyDescent="0.3">
      <c r="A454" s="93" t="str">
        <f t="shared" si="7"/>
        <v>OP150/Nat0,1</v>
      </c>
      <c r="B454" s="84" t="s">
        <v>414</v>
      </c>
      <c r="C454" s="84" t="s">
        <v>415</v>
      </c>
      <c r="D454" s="85">
        <v>1</v>
      </c>
      <c r="E454" s="84" t="s">
        <v>5</v>
      </c>
      <c r="F454" s="85">
        <v>0.1</v>
      </c>
      <c r="G454" s="86">
        <v>411</v>
      </c>
      <c r="H454" s="84"/>
      <c r="I454" s="84"/>
      <c r="J454" s="94"/>
    </row>
    <row r="455" spans="1:10" ht="14.4" x14ac:dyDescent="0.3">
      <c r="A455" s="93" t="str">
        <f t="shared" si="7"/>
        <v>OP150/Nat25</v>
      </c>
      <c r="B455" s="84" t="s">
        <v>414</v>
      </c>
      <c r="C455" s="84" t="s">
        <v>415</v>
      </c>
      <c r="D455" s="85">
        <v>1</v>
      </c>
      <c r="E455" s="84" t="s">
        <v>5</v>
      </c>
      <c r="F455" s="85">
        <v>25</v>
      </c>
      <c r="G455" s="86">
        <v>355</v>
      </c>
      <c r="H455" s="84"/>
      <c r="I455" s="84"/>
      <c r="J455" s="94"/>
    </row>
    <row r="456" spans="1:10" ht="14.4" x14ac:dyDescent="0.3">
      <c r="A456" s="93" t="str">
        <f t="shared" si="7"/>
        <v>NO/60751</v>
      </c>
      <c r="B456" s="84" t="s">
        <v>398</v>
      </c>
      <c r="C456" s="84" t="s">
        <v>3114</v>
      </c>
      <c r="D456" s="85">
        <v>1</v>
      </c>
      <c r="E456" s="84" t="s">
        <v>34</v>
      </c>
      <c r="F456" s="85">
        <v>1</v>
      </c>
      <c r="G456" s="86">
        <v>1135</v>
      </c>
      <c r="H456" s="84"/>
      <c r="I456" s="84"/>
      <c r="J456" s="94"/>
    </row>
    <row r="457" spans="1:10" ht="14.4" x14ac:dyDescent="0.3">
      <c r="A457" s="93" t="str">
        <f t="shared" si="7"/>
        <v>NO/90751</v>
      </c>
      <c r="B457" s="84" t="s">
        <v>400</v>
      </c>
      <c r="C457" s="84" t="s">
        <v>3115</v>
      </c>
      <c r="D457" s="85">
        <v>1</v>
      </c>
      <c r="E457" s="84" t="s">
        <v>34</v>
      </c>
      <c r="F457" s="85">
        <v>1</v>
      </c>
      <c r="G457" s="86">
        <v>1655</v>
      </c>
      <c r="H457" s="84"/>
      <c r="I457" s="84"/>
      <c r="J457" s="94"/>
    </row>
    <row r="458" spans="1:10" ht="14.4" x14ac:dyDescent="0.3">
      <c r="A458" s="93" t="str">
        <f t="shared" si="7"/>
        <v>OP200/Ne25</v>
      </c>
      <c r="B458" s="84" t="s">
        <v>420</v>
      </c>
      <c r="C458" s="84" t="s">
        <v>421</v>
      </c>
      <c r="D458" s="85">
        <v>1</v>
      </c>
      <c r="E458" s="84" t="s">
        <v>5</v>
      </c>
      <c r="F458" s="85">
        <v>25</v>
      </c>
      <c r="G458" s="86">
        <v>366</v>
      </c>
      <c r="H458" s="84"/>
      <c r="I458" s="84"/>
      <c r="J458" s="94"/>
    </row>
    <row r="459" spans="1:10" ht="14.4" x14ac:dyDescent="0.3">
      <c r="A459" s="93" t="str">
        <f t="shared" si="7"/>
        <v>OP200/Ne1</v>
      </c>
      <c r="B459" s="84" t="s">
        <v>420</v>
      </c>
      <c r="C459" s="84" t="s">
        <v>421</v>
      </c>
      <c r="D459" s="85">
        <v>1</v>
      </c>
      <c r="E459" s="84" t="s">
        <v>5</v>
      </c>
      <c r="F459" s="85">
        <v>1</v>
      </c>
      <c r="G459" s="86">
        <v>385</v>
      </c>
      <c r="H459" s="84"/>
      <c r="I459" s="84"/>
      <c r="J459" s="94"/>
    </row>
    <row r="460" spans="1:10" ht="14.4" x14ac:dyDescent="0.3">
      <c r="A460" s="93" t="str">
        <f t="shared" si="7"/>
        <v>OP200/Ne0,1</v>
      </c>
      <c r="B460" s="84" t="s">
        <v>420</v>
      </c>
      <c r="C460" s="84" t="s">
        <v>421</v>
      </c>
      <c r="D460" s="85">
        <v>1</v>
      </c>
      <c r="E460" s="84" t="s">
        <v>5</v>
      </c>
      <c r="F460" s="85">
        <v>0.1</v>
      </c>
      <c r="G460" s="86">
        <v>414</v>
      </c>
      <c r="H460" s="84"/>
      <c r="I460" s="84"/>
      <c r="J460" s="94"/>
    </row>
    <row r="461" spans="1:10" ht="14.4" x14ac:dyDescent="0.3">
      <c r="A461" s="93" t="str">
        <f t="shared" si="7"/>
        <v>OP200/b/Ne1</v>
      </c>
      <c r="B461" s="84" t="s">
        <v>418</v>
      </c>
      <c r="C461" s="84" t="s">
        <v>419</v>
      </c>
      <c r="D461" s="85">
        <v>1</v>
      </c>
      <c r="E461" s="84" t="s">
        <v>5</v>
      </c>
      <c r="F461" s="86">
        <v>1</v>
      </c>
      <c r="G461" s="86">
        <v>362</v>
      </c>
      <c r="H461" s="84"/>
      <c r="I461" s="84"/>
      <c r="J461" s="94"/>
    </row>
    <row r="462" spans="1:10" ht="14.4" x14ac:dyDescent="0.3">
      <c r="A462" s="93" t="str">
        <f t="shared" si="7"/>
        <v>OP200/b/Ne0,1</v>
      </c>
      <c r="B462" s="84" t="s">
        <v>418</v>
      </c>
      <c r="C462" s="84" t="s">
        <v>419</v>
      </c>
      <c r="D462" s="85">
        <v>1</v>
      </c>
      <c r="E462" s="84" t="s">
        <v>5</v>
      </c>
      <c r="F462" s="86">
        <v>0.1</v>
      </c>
      <c r="G462" s="86">
        <v>393</v>
      </c>
      <c r="H462" s="84"/>
      <c r="I462" s="84"/>
      <c r="J462" s="94"/>
    </row>
    <row r="463" spans="1:10" ht="14.4" x14ac:dyDescent="0.3">
      <c r="A463" s="93" t="str">
        <f t="shared" si="7"/>
        <v>OP200/b/Ne25</v>
      </c>
      <c r="B463" s="84" t="s">
        <v>418</v>
      </c>
      <c r="C463" s="84" t="s">
        <v>419</v>
      </c>
      <c r="D463" s="85">
        <v>1</v>
      </c>
      <c r="E463" s="84" t="s">
        <v>5</v>
      </c>
      <c r="F463" s="86">
        <v>25</v>
      </c>
      <c r="G463" s="86">
        <v>339</v>
      </c>
      <c r="H463" s="84"/>
      <c r="I463" s="84"/>
      <c r="J463" s="94"/>
    </row>
    <row r="464" spans="1:10" ht="14.4" x14ac:dyDescent="0.3">
      <c r="A464" s="93" t="str">
        <f t="shared" si="7"/>
        <v>OP100/Ne1</v>
      </c>
      <c r="B464" s="84" t="s">
        <v>408</v>
      </c>
      <c r="C464" s="84" t="s">
        <v>409</v>
      </c>
      <c r="D464" s="85">
        <v>1</v>
      </c>
      <c r="E464" s="84" t="s">
        <v>5</v>
      </c>
      <c r="F464" s="86">
        <v>1</v>
      </c>
      <c r="G464" s="86">
        <v>305</v>
      </c>
      <c r="H464" s="84"/>
      <c r="I464" s="84"/>
      <c r="J464" s="94"/>
    </row>
    <row r="465" spans="1:10" ht="14.4" x14ac:dyDescent="0.3">
      <c r="A465" s="93" t="str">
        <f t="shared" si="7"/>
        <v>OP100/Ne0,1</v>
      </c>
      <c r="B465" s="84" t="s">
        <v>408</v>
      </c>
      <c r="C465" s="84" t="s">
        <v>409</v>
      </c>
      <c r="D465" s="85">
        <v>1</v>
      </c>
      <c r="E465" s="84" t="s">
        <v>5</v>
      </c>
      <c r="F465" s="86">
        <v>0.1</v>
      </c>
      <c r="G465" s="86">
        <v>333</v>
      </c>
      <c r="H465" s="84"/>
      <c r="I465" s="84"/>
      <c r="J465" s="94"/>
    </row>
    <row r="466" spans="1:10" ht="14.4" x14ac:dyDescent="0.3">
      <c r="A466" s="93" t="str">
        <f t="shared" si="7"/>
        <v>OP100/Ne25</v>
      </c>
      <c r="B466" s="84" t="s">
        <v>408</v>
      </c>
      <c r="C466" s="84" t="s">
        <v>409</v>
      </c>
      <c r="D466" s="85">
        <v>1</v>
      </c>
      <c r="E466" s="84" t="s">
        <v>5</v>
      </c>
      <c r="F466" s="86">
        <v>25</v>
      </c>
      <c r="G466" s="86">
        <v>284</v>
      </c>
      <c r="H466" s="84"/>
      <c r="I466" s="84"/>
      <c r="J466" s="94"/>
    </row>
    <row r="467" spans="1:10" ht="14.4" x14ac:dyDescent="0.3">
      <c r="A467" s="93" t="str">
        <f t="shared" si="7"/>
        <v>OP150/Al25</v>
      </c>
      <c r="B467" s="84" t="s">
        <v>410</v>
      </c>
      <c r="C467" s="84" t="s">
        <v>411</v>
      </c>
      <c r="D467" s="85">
        <v>1</v>
      </c>
      <c r="E467" s="84" t="s">
        <v>5</v>
      </c>
      <c r="F467" s="86">
        <v>25</v>
      </c>
      <c r="G467" s="86">
        <v>280</v>
      </c>
      <c r="H467" s="84"/>
      <c r="I467" s="84"/>
      <c r="J467" s="94"/>
    </row>
    <row r="468" spans="1:10" ht="14.4" x14ac:dyDescent="0.3">
      <c r="A468" s="93" t="str">
        <f t="shared" si="7"/>
        <v>OP150/Al0,1</v>
      </c>
      <c r="B468" s="84" t="s">
        <v>410</v>
      </c>
      <c r="C468" s="84" t="s">
        <v>411</v>
      </c>
      <c r="D468" s="85">
        <v>1</v>
      </c>
      <c r="E468" s="84" t="s">
        <v>5</v>
      </c>
      <c r="F468" s="86">
        <v>0.1</v>
      </c>
      <c r="G468" s="86">
        <v>325</v>
      </c>
      <c r="H468" s="84"/>
      <c r="I468" s="84"/>
      <c r="J468" s="94"/>
    </row>
    <row r="469" spans="1:10" ht="14.4" x14ac:dyDescent="0.3">
      <c r="A469" s="93" t="str">
        <f t="shared" si="7"/>
        <v>OP150/Al1</v>
      </c>
      <c r="B469" s="84" t="s">
        <v>410</v>
      </c>
      <c r="C469" s="84" t="s">
        <v>411</v>
      </c>
      <c r="D469" s="85">
        <v>1</v>
      </c>
      <c r="E469" s="84" t="s">
        <v>5</v>
      </c>
      <c r="F469" s="86">
        <v>1</v>
      </c>
      <c r="G469" s="86">
        <v>297</v>
      </c>
      <c r="H469" s="84"/>
      <c r="I469" s="84"/>
      <c r="J469" s="94"/>
    </row>
    <row r="470" spans="1:10" ht="14.4" x14ac:dyDescent="0.3">
      <c r="A470" s="93" t="str">
        <f t="shared" si="7"/>
        <v>OP150/Ne1</v>
      </c>
      <c r="B470" s="84" t="s">
        <v>416</v>
      </c>
      <c r="C470" s="84" t="s">
        <v>417</v>
      </c>
      <c r="D470" s="85">
        <v>1</v>
      </c>
      <c r="E470" s="84" t="s">
        <v>5</v>
      </c>
      <c r="F470" s="86">
        <v>1</v>
      </c>
      <c r="G470" s="86">
        <v>342</v>
      </c>
      <c r="H470" s="84"/>
      <c r="I470" s="84"/>
      <c r="J470" s="94"/>
    </row>
    <row r="471" spans="1:10" ht="14.4" x14ac:dyDescent="0.3">
      <c r="A471" s="93" t="str">
        <f t="shared" si="7"/>
        <v>OP150/Ne0,1</v>
      </c>
      <c r="B471" s="84" t="s">
        <v>416</v>
      </c>
      <c r="C471" s="84" t="s">
        <v>417</v>
      </c>
      <c r="D471" s="85">
        <v>1</v>
      </c>
      <c r="E471" s="84" t="s">
        <v>5</v>
      </c>
      <c r="F471" s="86">
        <v>0.1</v>
      </c>
      <c r="G471" s="86">
        <v>368</v>
      </c>
      <c r="H471" s="84"/>
      <c r="I471" s="84"/>
      <c r="J471" s="94"/>
    </row>
    <row r="472" spans="1:10" ht="14.4" x14ac:dyDescent="0.3">
      <c r="A472" s="93" t="str">
        <f t="shared" si="7"/>
        <v>OP150/Ne25</v>
      </c>
      <c r="B472" s="84" t="s">
        <v>416</v>
      </c>
      <c r="C472" s="84" t="s">
        <v>417</v>
      </c>
      <c r="D472" s="85">
        <v>1</v>
      </c>
      <c r="E472" s="84" t="s">
        <v>5</v>
      </c>
      <c r="F472" s="86">
        <v>25</v>
      </c>
      <c r="G472" s="86">
        <v>320</v>
      </c>
      <c r="H472" s="84"/>
      <c r="I472" s="84"/>
      <c r="J472" s="94"/>
    </row>
    <row r="473" spans="1:10" ht="14.4" x14ac:dyDescent="0.3">
      <c r="A473" s="93" t="str">
        <f t="shared" si="7"/>
        <v>OP100/MoB25</v>
      </c>
      <c r="B473" s="84" t="s">
        <v>2956</v>
      </c>
      <c r="C473" s="84" t="s">
        <v>3116</v>
      </c>
      <c r="D473" s="85">
        <v>1</v>
      </c>
      <c r="E473" s="84" t="s">
        <v>5</v>
      </c>
      <c r="F473" s="86">
        <v>25</v>
      </c>
      <c r="G473" s="86">
        <v>248</v>
      </c>
      <c r="H473" s="84"/>
      <c r="I473" s="84"/>
      <c r="J473" s="94"/>
    </row>
    <row r="474" spans="1:10" ht="14.4" x14ac:dyDescent="0.3">
      <c r="A474" s="93" t="str">
        <f t="shared" si="7"/>
        <v>OP100/MoB0,1</v>
      </c>
      <c r="B474" s="84" t="s">
        <v>2956</v>
      </c>
      <c r="C474" s="84" t="s">
        <v>3116</v>
      </c>
      <c r="D474" s="85">
        <v>1</v>
      </c>
      <c r="E474" s="84" t="s">
        <v>5</v>
      </c>
      <c r="F474" s="86">
        <v>0.1</v>
      </c>
      <c r="G474" s="86">
        <v>283</v>
      </c>
      <c r="H474" s="84"/>
      <c r="I474" s="84"/>
      <c r="J474" s="94"/>
    </row>
    <row r="475" spans="1:10" ht="14.4" x14ac:dyDescent="0.3">
      <c r="A475" s="93" t="str">
        <f t="shared" si="7"/>
        <v>OP100/MoB1</v>
      </c>
      <c r="B475" s="84" t="s">
        <v>2956</v>
      </c>
      <c r="C475" s="84" t="s">
        <v>3116</v>
      </c>
      <c r="D475" s="85">
        <v>1</v>
      </c>
      <c r="E475" s="84" t="s">
        <v>5</v>
      </c>
      <c r="F475" s="86">
        <v>1</v>
      </c>
      <c r="G475" s="86">
        <v>259</v>
      </c>
      <c r="H475" s="84"/>
      <c r="I475" s="84"/>
      <c r="J475" s="94"/>
    </row>
    <row r="476" spans="1:10" ht="14.4" x14ac:dyDescent="0.3">
      <c r="A476" s="93" t="str">
        <f t="shared" si="7"/>
        <v>NO/10251</v>
      </c>
      <c r="B476" s="84" t="s">
        <v>2957</v>
      </c>
      <c r="C476" s="84" t="s">
        <v>3117</v>
      </c>
      <c r="D476" s="85">
        <v>1</v>
      </c>
      <c r="E476" s="84" t="s">
        <v>34</v>
      </c>
      <c r="F476" s="86">
        <v>1</v>
      </c>
      <c r="G476" s="86">
        <v>420</v>
      </c>
      <c r="H476" s="84"/>
      <c r="I476" s="84"/>
      <c r="J476" s="94"/>
    </row>
    <row r="477" spans="1:10" ht="14.4" x14ac:dyDescent="0.3">
      <c r="A477" s="93" t="str">
        <f t="shared" si="7"/>
        <v>P14/JS1</v>
      </c>
      <c r="B477" s="84" t="s">
        <v>440</v>
      </c>
      <c r="C477" s="84" t="s">
        <v>441</v>
      </c>
      <c r="D477" s="85">
        <v>1</v>
      </c>
      <c r="E477" s="84" t="s">
        <v>34</v>
      </c>
      <c r="F477" s="86">
        <v>1</v>
      </c>
      <c r="G477" s="86">
        <v>15</v>
      </c>
      <c r="H477" s="84"/>
      <c r="I477" s="84"/>
      <c r="J477" s="94"/>
    </row>
    <row r="478" spans="1:10" ht="14.4" x14ac:dyDescent="0.3">
      <c r="A478" s="93" t="str">
        <f t="shared" si="7"/>
        <v>P14/JH1</v>
      </c>
      <c r="B478" s="84" t="s">
        <v>438</v>
      </c>
      <c r="C478" s="84" t="s">
        <v>439</v>
      </c>
      <c r="D478" s="85">
        <v>1</v>
      </c>
      <c r="E478" s="84" t="s">
        <v>34</v>
      </c>
      <c r="F478" s="86">
        <v>1</v>
      </c>
      <c r="G478" s="86">
        <v>15</v>
      </c>
      <c r="H478" s="84"/>
      <c r="I478" s="84"/>
      <c r="J478" s="94"/>
    </row>
    <row r="479" spans="1:10" ht="14.4" x14ac:dyDescent="0.3">
      <c r="A479" s="93" t="str">
        <f t="shared" si="7"/>
        <v>P17/A/132</v>
      </c>
      <c r="B479" s="84" t="s">
        <v>448</v>
      </c>
      <c r="C479" s="84" t="s">
        <v>449</v>
      </c>
      <c r="D479" s="85">
        <v>2</v>
      </c>
      <c r="E479" s="84" t="s">
        <v>5</v>
      </c>
      <c r="F479" s="86">
        <v>2</v>
      </c>
      <c r="G479" s="86">
        <v>41</v>
      </c>
      <c r="H479" s="84"/>
      <c r="I479" s="84"/>
      <c r="J479" s="94"/>
    </row>
    <row r="480" spans="1:10" ht="14.4" x14ac:dyDescent="0.3">
      <c r="A480" s="93" t="str">
        <f t="shared" si="7"/>
        <v>P17/A/13100</v>
      </c>
      <c r="B480" s="84" t="s">
        <v>448</v>
      </c>
      <c r="C480" s="84" t="s">
        <v>449</v>
      </c>
      <c r="D480" s="85">
        <v>2</v>
      </c>
      <c r="E480" s="84" t="s">
        <v>5</v>
      </c>
      <c r="F480" s="86">
        <v>100</v>
      </c>
      <c r="G480" s="86">
        <v>40</v>
      </c>
      <c r="H480" s="84"/>
      <c r="I480" s="84"/>
      <c r="J480" s="94"/>
    </row>
    <row r="481" spans="1:10" ht="14.4" x14ac:dyDescent="0.3">
      <c r="A481" s="93" t="str">
        <f t="shared" si="7"/>
        <v>P17/B/13100</v>
      </c>
      <c r="B481" s="84" t="s">
        <v>453</v>
      </c>
      <c r="C481" s="84" t="s">
        <v>449</v>
      </c>
      <c r="D481" s="85">
        <v>2</v>
      </c>
      <c r="E481" s="84" t="s">
        <v>5</v>
      </c>
      <c r="F481" s="86">
        <v>100</v>
      </c>
      <c r="G481" s="86">
        <v>37</v>
      </c>
      <c r="H481" s="84"/>
      <c r="I481" s="84"/>
      <c r="J481" s="94"/>
    </row>
    <row r="482" spans="1:10" ht="14.4" x14ac:dyDescent="0.3">
      <c r="A482" s="93" t="str">
        <f t="shared" si="7"/>
        <v>P17/B/132</v>
      </c>
      <c r="B482" s="84" t="s">
        <v>453</v>
      </c>
      <c r="C482" s="84" t="s">
        <v>449</v>
      </c>
      <c r="D482" s="85">
        <v>2</v>
      </c>
      <c r="E482" s="84" t="s">
        <v>5</v>
      </c>
      <c r="F482" s="86">
        <v>2</v>
      </c>
      <c r="G482" s="86">
        <v>38</v>
      </c>
      <c r="H482" s="84"/>
      <c r="I482" s="84"/>
      <c r="J482" s="94"/>
    </row>
    <row r="483" spans="1:10" ht="14.4" x14ac:dyDescent="0.3">
      <c r="A483" s="93" t="str">
        <f t="shared" si="7"/>
        <v>P14/011,2</v>
      </c>
      <c r="B483" s="84" t="s">
        <v>430</v>
      </c>
      <c r="C483" s="84" t="s">
        <v>431</v>
      </c>
      <c r="D483" s="85">
        <v>1.2</v>
      </c>
      <c r="E483" s="84" t="s">
        <v>5</v>
      </c>
      <c r="F483" s="86">
        <v>1.2</v>
      </c>
      <c r="G483" s="86">
        <v>19</v>
      </c>
      <c r="H483" s="84"/>
      <c r="I483" s="84"/>
      <c r="J483" s="94"/>
    </row>
    <row r="484" spans="1:10" ht="14.4" x14ac:dyDescent="0.3">
      <c r="A484" s="93" t="str">
        <f t="shared" si="7"/>
        <v>P14/01120</v>
      </c>
      <c r="B484" s="84" t="s">
        <v>430</v>
      </c>
      <c r="C484" s="84" t="s">
        <v>431</v>
      </c>
      <c r="D484" s="85">
        <v>1.2</v>
      </c>
      <c r="E484" s="84" t="s">
        <v>5</v>
      </c>
      <c r="F484" s="86">
        <v>120</v>
      </c>
      <c r="G484" s="86">
        <v>18</v>
      </c>
      <c r="H484" s="84"/>
      <c r="I484" s="84"/>
      <c r="J484" s="94"/>
    </row>
    <row r="485" spans="1:10" ht="14.4" x14ac:dyDescent="0.3">
      <c r="A485" s="93" t="str">
        <f t="shared" si="7"/>
        <v>P14/02120</v>
      </c>
      <c r="B485" s="84" t="s">
        <v>432</v>
      </c>
      <c r="C485" s="84" t="s">
        <v>433</v>
      </c>
      <c r="D485" s="85">
        <v>1.2</v>
      </c>
      <c r="E485" s="84" t="s">
        <v>5</v>
      </c>
      <c r="F485" s="86">
        <v>120</v>
      </c>
      <c r="G485" s="86">
        <v>17</v>
      </c>
      <c r="H485" s="84"/>
      <c r="I485" s="84"/>
      <c r="J485" s="94"/>
    </row>
    <row r="486" spans="1:10" ht="14.4" x14ac:dyDescent="0.3">
      <c r="A486" s="93" t="str">
        <f t="shared" si="7"/>
        <v>P14/021,2</v>
      </c>
      <c r="B486" s="84" t="s">
        <v>432</v>
      </c>
      <c r="C486" s="84" t="s">
        <v>433</v>
      </c>
      <c r="D486" s="85">
        <v>1.2</v>
      </c>
      <c r="E486" s="84" t="s">
        <v>5</v>
      </c>
      <c r="F486" s="86">
        <v>1.2</v>
      </c>
      <c r="G486" s="86">
        <v>18</v>
      </c>
      <c r="H486" s="84"/>
      <c r="I486" s="84"/>
      <c r="J486" s="94"/>
    </row>
    <row r="487" spans="1:10" ht="14.4" x14ac:dyDescent="0.3">
      <c r="A487" s="93" t="str">
        <f t="shared" si="7"/>
        <v>P14/041,2</v>
      </c>
      <c r="B487" s="84" t="s">
        <v>434</v>
      </c>
      <c r="C487" s="84" t="s">
        <v>435</v>
      </c>
      <c r="D487" s="85">
        <v>1.2</v>
      </c>
      <c r="E487" s="84" t="s">
        <v>5</v>
      </c>
      <c r="F487" s="86">
        <v>1.2</v>
      </c>
      <c r="G487" s="86">
        <v>19</v>
      </c>
      <c r="H487" s="84"/>
      <c r="I487" s="84"/>
      <c r="J487" s="94"/>
    </row>
    <row r="488" spans="1:10" ht="14.4" x14ac:dyDescent="0.3">
      <c r="A488" s="93" t="str">
        <f t="shared" si="7"/>
        <v>P14/04120</v>
      </c>
      <c r="B488" s="84" t="s">
        <v>434</v>
      </c>
      <c r="C488" s="84" t="s">
        <v>435</v>
      </c>
      <c r="D488" s="85">
        <v>1.2</v>
      </c>
      <c r="E488" s="84" t="s">
        <v>5</v>
      </c>
      <c r="F488" s="86">
        <v>120</v>
      </c>
      <c r="G488" s="86">
        <v>18</v>
      </c>
      <c r="H488" s="84"/>
      <c r="I488" s="84"/>
      <c r="J488" s="94"/>
    </row>
    <row r="489" spans="1:10" ht="14.4" x14ac:dyDescent="0.3">
      <c r="A489" s="93" t="str">
        <f t="shared" si="7"/>
        <v>P14/13120</v>
      </c>
      <c r="B489" s="84" t="s">
        <v>436</v>
      </c>
      <c r="C489" s="84" t="s">
        <v>437</v>
      </c>
      <c r="D489" s="85">
        <v>1.2</v>
      </c>
      <c r="E489" s="84" t="s">
        <v>5</v>
      </c>
      <c r="F489" s="86">
        <v>120</v>
      </c>
      <c r="G489" s="86">
        <v>18</v>
      </c>
      <c r="H489" s="84"/>
      <c r="I489" s="84"/>
      <c r="J489" s="94"/>
    </row>
    <row r="490" spans="1:10" ht="14.4" x14ac:dyDescent="0.3">
      <c r="A490" s="93" t="str">
        <f t="shared" si="7"/>
        <v>P14/131,2</v>
      </c>
      <c r="B490" s="84" t="s">
        <v>436</v>
      </c>
      <c r="C490" s="84" t="s">
        <v>437</v>
      </c>
      <c r="D490" s="85">
        <v>1.2</v>
      </c>
      <c r="E490" s="84" t="s">
        <v>5</v>
      </c>
      <c r="F490" s="86">
        <v>1.2</v>
      </c>
      <c r="G490" s="86">
        <v>19</v>
      </c>
      <c r="H490" s="84"/>
      <c r="I490" s="84"/>
      <c r="J490" s="94"/>
    </row>
    <row r="491" spans="1:10" ht="14.4" x14ac:dyDescent="0.3">
      <c r="A491" s="93" t="str">
        <f t="shared" si="7"/>
        <v>P04/012</v>
      </c>
      <c r="B491" s="84" t="s">
        <v>424</v>
      </c>
      <c r="C491" s="84" t="s">
        <v>425</v>
      </c>
      <c r="D491" s="85">
        <v>2</v>
      </c>
      <c r="E491" s="84" t="s">
        <v>5</v>
      </c>
      <c r="F491" s="86">
        <v>2</v>
      </c>
      <c r="G491" s="86">
        <v>25</v>
      </c>
      <c r="H491" s="84"/>
      <c r="I491" s="84"/>
      <c r="J491" s="94"/>
    </row>
    <row r="492" spans="1:10" ht="14.4" x14ac:dyDescent="0.3">
      <c r="A492" s="93" t="str">
        <f t="shared" si="7"/>
        <v>P04/01100</v>
      </c>
      <c r="B492" s="84" t="s">
        <v>424</v>
      </c>
      <c r="C492" s="84" t="s">
        <v>425</v>
      </c>
      <c r="D492" s="85">
        <v>2</v>
      </c>
      <c r="E492" s="84" t="s">
        <v>5</v>
      </c>
      <c r="F492" s="86">
        <v>100</v>
      </c>
      <c r="G492" s="86">
        <v>24</v>
      </c>
      <c r="H492" s="84"/>
      <c r="I492" s="84"/>
      <c r="J492" s="94"/>
    </row>
    <row r="493" spans="1:10" ht="14.4" x14ac:dyDescent="0.3">
      <c r="A493" s="93" t="str">
        <f t="shared" si="7"/>
        <v>P04/02100</v>
      </c>
      <c r="B493" s="84" t="s">
        <v>426</v>
      </c>
      <c r="C493" s="84" t="s">
        <v>427</v>
      </c>
      <c r="D493" s="85">
        <v>2</v>
      </c>
      <c r="E493" s="84" t="s">
        <v>5</v>
      </c>
      <c r="F493" s="85">
        <v>100</v>
      </c>
      <c r="G493" s="85">
        <v>24</v>
      </c>
      <c r="H493" s="84"/>
      <c r="I493" s="84"/>
      <c r="J493" s="94"/>
    </row>
    <row r="494" spans="1:10" ht="14.4" x14ac:dyDescent="0.3">
      <c r="A494" s="93" t="str">
        <f t="shared" si="7"/>
        <v>P04/022</v>
      </c>
      <c r="B494" s="84" t="s">
        <v>426</v>
      </c>
      <c r="C494" s="84" t="s">
        <v>427</v>
      </c>
      <c r="D494" s="85">
        <v>2</v>
      </c>
      <c r="E494" s="84" t="s">
        <v>5</v>
      </c>
      <c r="F494" s="86">
        <v>2</v>
      </c>
      <c r="G494" s="86">
        <v>25</v>
      </c>
      <c r="H494" s="84"/>
      <c r="I494" s="84"/>
      <c r="J494" s="94"/>
    </row>
    <row r="495" spans="1:10" ht="14.4" x14ac:dyDescent="0.3">
      <c r="A495" s="93" t="str">
        <f t="shared" si="7"/>
        <v>P21/B/022</v>
      </c>
      <c r="B495" s="84" t="s">
        <v>456</v>
      </c>
      <c r="C495" s="84" t="s">
        <v>3118</v>
      </c>
      <c r="D495" s="85">
        <v>2</v>
      </c>
      <c r="E495" s="84" t="s">
        <v>5</v>
      </c>
      <c r="F495" s="86">
        <v>2</v>
      </c>
      <c r="G495" s="86">
        <v>9</v>
      </c>
      <c r="H495" s="84"/>
      <c r="I495" s="84"/>
      <c r="J495" s="94"/>
    </row>
    <row r="496" spans="1:10" ht="14.4" x14ac:dyDescent="0.3">
      <c r="A496" s="93" t="str">
        <f t="shared" si="7"/>
        <v>P17/A/012</v>
      </c>
      <c r="B496" s="84" t="s">
        <v>442</v>
      </c>
      <c r="C496" s="84" t="s">
        <v>443</v>
      </c>
      <c r="D496" s="85">
        <v>2</v>
      </c>
      <c r="E496" s="84" t="s">
        <v>5</v>
      </c>
      <c r="F496" s="86">
        <v>2</v>
      </c>
      <c r="G496" s="86">
        <v>41</v>
      </c>
      <c r="H496" s="84"/>
      <c r="I496" s="84"/>
      <c r="J496" s="94"/>
    </row>
    <row r="497" spans="1:10" ht="14.4" x14ac:dyDescent="0.3">
      <c r="A497" s="93" t="str">
        <f t="shared" si="7"/>
        <v>P17/A/01100</v>
      </c>
      <c r="B497" s="84" t="s">
        <v>442</v>
      </c>
      <c r="C497" s="84" t="s">
        <v>443</v>
      </c>
      <c r="D497" s="85">
        <v>2</v>
      </c>
      <c r="E497" s="84" t="s">
        <v>5</v>
      </c>
      <c r="F497" s="85">
        <v>100</v>
      </c>
      <c r="G497" s="86">
        <v>40</v>
      </c>
      <c r="H497" s="84"/>
      <c r="I497" s="84"/>
      <c r="J497" s="94"/>
    </row>
    <row r="498" spans="1:10" ht="14.4" x14ac:dyDescent="0.3">
      <c r="A498" s="93" t="str">
        <f t="shared" si="7"/>
        <v>P17/A/02100</v>
      </c>
      <c r="B498" s="84" t="s">
        <v>444</v>
      </c>
      <c r="C498" s="84" t="s">
        <v>445</v>
      </c>
      <c r="D498" s="85">
        <v>2</v>
      </c>
      <c r="E498" s="84" t="s">
        <v>5</v>
      </c>
      <c r="F498" s="85">
        <v>100</v>
      </c>
      <c r="G498" s="86">
        <v>40</v>
      </c>
      <c r="H498" s="84"/>
      <c r="I498" s="84"/>
      <c r="J498" s="94"/>
    </row>
    <row r="499" spans="1:10" ht="14.4" x14ac:dyDescent="0.3">
      <c r="A499" s="93" t="str">
        <f t="shared" si="7"/>
        <v>P17/A/022</v>
      </c>
      <c r="B499" s="84" t="s">
        <v>444</v>
      </c>
      <c r="C499" s="84" t="s">
        <v>445</v>
      </c>
      <c r="D499" s="85">
        <v>2</v>
      </c>
      <c r="E499" s="84" t="s">
        <v>5</v>
      </c>
      <c r="F499" s="85">
        <v>2</v>
      </c>
      <c r="G499" s="86">
        <v>41</v>
      </c>
      <c r="H499" s="84"/>
      <c r="I499" s="84"/>
      <c r="J499" s="94"/>
    </row>
    <row r="500" spans="1:10" ht="14.4" x14ac:dyDescent="0.3">
      <c r="A500" s="93" t="str">
        <f t="shared" si="7"/>
        <v>P17/A/042</v>
      </c>
      <c r="B500" s="84" t="s">
        <v>446</v>
      </c>
      <c r="C500" s="84" t="s">
        <v>447</v>
      </c>
      <c r="D500" s="85">
        <v>2</v>
      </c>
      <c r="E500" s="84" t="s">
        <v>5</v>
      </c>
      <c r="F500" s="85">
        <v>2</v>
      </c>
      <c r="G500" s="86">
        <v>41</v>
      </c>
      <c r="H500" s="84"/>
      <c r="I500" s="84"/>
      <c r="J500" s="94"/>
    </row>
    <row r="501" spans="1:10" ht="14.4" x14ac:dyDescent="0.3">
      <c r="A501" s="93" t="str">
        <f t="shared" si="7"/>
        <v>P17/A/04100</v>
      </c>
      <c r="B501" s="84" t="s">
        <v>446</v>
      </c>
      <c r="C501" s="84" t="s">
        <v>447</v>
      </c>
      <c r="D501" s="85">
        <v>2</v>
      </c>
      <c r="E501" s="84" t="s">
        <v>5</v>
      </c>
      <c r="F501" s="86">
        <v>100</v>
      </c>
      <c r="G501" s="86">
        <v>40</v>
      </c>
      <c r="H501" s="84"/>
      <c r="I501" s="84"/>
      <c r="J501" s="94"/>
    </row>
    <row r="502" spans="1:10" ht="14.4" x14ac:dyDescent="0.3">
      <c r="A502" s="93" t="str">
        <f t="shared" si="7"/>
        <v>P17/B/01100</v>
      </c>
      <c r="B502" s="84" t="s">
        <v>450</v>
      </c>
      <c r="C502" s="84" t="s">
        <v>443</v>
      </c>
      <c r="D502" s="85">
        <v>2</v>
      </c>
      <c r="E502" s="84" t="s">
        <v>5</v>
      </c>
      <c r="F502" s="86">
        <v>100</v>
      </c>
      <c r="G502" s="86">
        <v>37</v>
      </c>
      <c r="H502" s="84"/>
      <c r="I502" s="84"/>
      <c r="J502" s="94"/>
    </row>
    <row r="503" spans="1:10" ht="14.4" x14ac:dyDescent="0.3">
      <c r="A503" s="93" t="str">
        <f t="shared" si="7"/>
        <v>P17/B/012</v>
      </c>
      <c r="B503" s="84" t="s">
        <v>450</v>
      </c>
      <c r="C503" s="84" t="s">
        <v>443</v>
      </c>
      <c r="D503" s="85">
        <v>2</v>
      </c>
      <c r="E503" s="84" t="s">
        <v>5</v>
      </c>
      <c r="F503" s="85">
        <v>2</v>
      </c>
      <c r="G503" s="86">
        <v>38</v>
      </c>
      <c r="H503" s="84"/>
      <c r="I503" s="84"/>
      <c r="J503" s="94"/>
    </row>
    <row r="504" spans="1:10" ht="14.4" x14ac:dyDescent="0.3">
      <c r="A504" s="93" t="str">
        <f t="shared" si="7"/>
        <v>P17/B/022</v>
      </c>
      <c r="B504" s="84" t="s">
        <v>451</v>
      </c>
      <c r="C504" s="84" t="s">
        <v>445</v>
      </c>
      <c r="D504" s="85">
        <v>2</v>
      </c>
      <c r="E504" s="84" t="s">
        <v>5</v>
      </c>
      <c r="F504" s="85">
        <v>2</v>
      </c>
      <c r="G504" s="86">
        <v>38</v>
      </c>
      <c r="H504" s="84"/>
      <c r="I504" s="84"/>
      <c r="J504" s="94"/>
    </row>
    <row r="505" spans="1:10" ht="14.4" x14ac:dyDescent="0.3">
      <c r="A505" s="93" t="str">
        <f t="shared" si="7"/>
        <v>P17/B/02100</v>
      </c>
      <c r="B505" s="84" t="s">
        <v>451</v>
      </c>
      <c r="C505" s="84" t="s">
        <v>445</v>
      </c>
      <c r="D505" s="85">
        <v>2</v>
      </c>
      <c r="E505" s="84" t="s">
        <v>5</v>
      </c>
      <c r="F505" s="85">
        <v>100</v>
      </c>
      <c r="G505" s="86">
        <v>37</v>
      </c>
      <c r="H505" s="84"/>
      <c r="I505" s="84"/>
      <c r="J505" s="94"/>
    </row>
    <row r="506" spans="1:10" ht="14.4" x14ac:dyDescent="0.3">
      <c r="A506" s="93" t="str">
        <f t="shared" si="7"/>
        <v>P17/B/04100</v>
      </c>
      <c r="B506" s="84" t="s">
        <v>452</v>
      </c>
      <c r="C506" s="84" t="s">
        <v>447</v>
      </c>
      <c r="D506" s="85">
        <v>2</v>
      </c>
      <c r="E506" s="84" t="s">
        <v>5</v>
      </c>
      <c r="F506" s="85">
        <v>100</v>
      </c>
      <c r="G506" s="86">
        <v>37</v>
      </c>
      <c r="H506" s="84"/>
      <c r="I506" s="84"/>
      <c r="J506" s="94"/>
    </row>
    <row r="507" spans="1:10" ht="14.4" x14ac:dyDescent="0.3">
      <c r="A507" s="93" t="str">
        <f t="shared" si="7"/>
        <v>P17/B/042</v>
      </c>
      <c r="B507" s="84" t="s">
        <v>452</v>
      </c>
      <c r="C507" s="84" t="s">
        <v>447</v>
      </c>
      <c r="D507" s="85">
        <v>2</v>
      </c>
      <c r="E507" s="84" t="s">
        <v>5</v>
      </c>
      <c r="F507" s="86">
        <v>2</v>
      </c>
      <c r="G507" s="86">
        <v>38</v>
      </c>
      <c r="H507" s="84"/>
      <c r="I507" s="84"/>
      <c r="J507" s="94"/>
    </row>
    <row r="508" spans="1:10" ht="14.4" x14ac:dyDescent="0.3">
      <c r="A508" s="93" t="str">
        <f t="shared" si="7"/>
        <v>P04/132</v>
      </c>
      <c r="B508" s="84" t="s">
        <v>428</v>
      </c>
      <c r="C508" s="84" t="s">
        <v>429</v>
      </c>
      <c r="D508" s="85">
        <v>2</v>
      </c>
      <c r="E508" s="84" t="s">
        <v>5</v>
      </c>
      <c r="F508" s="86">
        <v>2</v>
      </c>
      <c r="G508" s="86">
        <v>25</v>
      </c>
      <c r="H508" s="84"/>
      <c r="I508" s="84"/>
      <c r="J508" s="94"/>
    </row>
    <row r="509" spans="1:10" ht="14.4" x14ac:dyDescent="0.3">
      <c r="A509" s="93" t="str">
        <f t="shared" si="7"/>
        <v>P04/13100</v>
      </c>
      <c r="B509" s="84" t="s">
        <v>428</v>
      </c>
      <c r="C509" s="84" t="s">
        <v>429</v>
      </c>
      <c r="D509" s="85">
        <v>2</v>
      </c>
      <c r="E509" s="84" t="s">
        <v>5</v>
      </c>
      <c r="F509" s="85">
        <v>100</v>
      </c>
      <c r="G509" s="86">
        <v>24</v>
      </c>
      <c r="H509" s="84"/>
      <c r="I509" s="84"/>
      <c r="J509" s="94"/>
    </row>
    <row r="510" spans="1:10" ht="14.4" x14ac:dyDescent="0.3">
      <c r="A510" s="93" t="str">
        <f t="shared" ref="A510:A575" si="8">_xlfn.CONCAT(B510,F510)</f>
        <v>S150/Al4</v>
      </c>
      <c r="B510" s="84" t="s">
        <v>719</v>
      </c>
      <c r="C510" s="84" t="s">
        <v>720</v>
      </c>
      <c r="D510" s="85">
        <v>4</v>
      </c>
      <c r="E510" s="84" t="s">
        <v>5</v>
      </c>
      <c r="F510" s="85">
        <v>4</v>
      </c>
      <c r="G510" s="86">
        <v>178</v>
      </c>
      <c r="H510" s="84"/>
      <c r="I510" s="84"/>
      <c r="J510" s="94"/>
    </row>
    <row r="511" spans="1:10" ht="14.4" x14ac:dyDescent="0.3">
      <c r="A511" s="93" t="str">
        <f t="shared" si="8"/>
        <v>S150/Al60</v>
      </c>
      <c r="B511" s="84" t="s">
        <v>719</v>
      </c>
      <c r="C511" s="84" t="s">
        <v>720</v>
      </c>
      <c r="D511" s="85">
        <v>4</v>
      </c>
      <c r="E511" s="84" t="s">
        <v>5</v>
      </c>
      <c r="F511" s="86">
        <v>60</v>
      </c>
      <c r="G511" s="86">
        <v>170</v>
      </c>
      <c r="H511" s="84"/>
      <c r="I511" s="84"/>
      <c r="J511" s="94"/>
    </row>
    <row r="512" spans="1:10" ht="14.4" x14ac:dyDescent="0.3">
      <c r="A512" s="93" t="str">
        <f t="shared" si="8"/>
        <v>S150/Ne60</v>
      </c>
      <c r="B512" s="84" t="s">
        <v>772</v>
      </c>
      <c r="C512" s="84" t="s">
        <v>773</v>
      </c>
      <c r="D512" s="85">
        <v>4</v>
      </c>
      <c r="E512" s="84" t="s">
        <v>5</v>
      </c>
      <c r="F512" s="86">
        <v>60</v>
      </c>
      <c r="G512" s="86">
        <v>211</v>
      </c>
      <c r="H512" s="84"/>
      <c r="I512" s="84"/>
      <c r="J512" s="94"/>
    </row>
    <row r="513" spans="1:10" ht="14.4" x14ac:dyDescent="0.3">
      <c r="A513" s="93" t="str">
        <f t="shared" si="8"/>
        <v>S150/Ne4</v>
      </c>
      <c r="B513" s="84" t="s">
        <v>772</v>
      </c>
      <c r="C513" s="84" t="s">
        <v>773</v>
      </c>
      <c r="D513" s="85">
        <v>4</v>
      </c>
      <c r="E513" s="84" t="s">
        <v>5</v>
      </c>
      <c r="F513" s="85">
        <v>4</v>
      </c>
      <c r="G513" s="86">
        <v>227</v>
      </c>
      <c r="H513" s="84"/>
      <c r="I513" s="84"/>
      <c r="J513" s="94"/>
    </row>
    <row r="514" spans="1:10" ht="14.4" x14ac:dyDescent="0.3">
      <c r="A514" s="93" t="str">
        <f t="shared" si="8"/>
        <v>S100/Al4</v>
      </c>
      <c r="B514" s="84" t="s">
        <v>492</v>
      </c>
      <c r="C514" s="84" t="s">
        <v>493</v>
      </c>
      <c r="D514" s="85">
        <v>4</v>
      </c>
      <c r="E514" s="84" t="s">
        <v>5</v>
      </c>
      <c r="F514" s="85">
        <v>4</v>
      </c>
      <c r="G514" s="86">
        <v>127</v>
      </c>
      <c r="H514" s="84"/>
      <c r="I514" s="84"/>
      <c r="J514" s="94"/>
    </row>
    <row r="515" spans="1:10" ht="14.4" x14ac:dyDescent="0.3">
      <c r="A515" s="93" t="str">
        <f t="shared" si="8"/>
        <v>S100/Al60</v>
      </c>
      <c r="B515" s="84" t="s">
        <v>492</v>
      </c>
      <c r="C515" s="84" t="s">
        <v>493</v>
      </c>
      <c r="D515" s="85">
        <v>4</v>
      </c>
      <c r="E515" s="84" t="s">
        <v>5</v>
      </c>
      <c r="F515" s="86">
        <v>60</v>
      </c>
      <c r="G515" s="86">
        <v>121</v>
      </c>
      <c r="H515" s="84"/>
      <c r="I515" s="84"/>
      <c r="J515" s="94"/>
    </row>
    <row r="516" spans="1:10" ht="14.4" x14ac:dyDescent="0.3">
      <c r="A516" s="93" t="str">
        <f t="shared" si="8"/>
        <v>S100/e/031</v>
      </c>
      <c r="B516" s="84" t="s">
        <v>506</v>
      </c>
      <c r="C516" s="84" t="s">
        <v>507</v>
      </c>
      <c r="D516" s="85">
        <v>1</v>
      </c>
      <c r="E516" s="84" t="s">
        <v>34</v>
      </c>
      <c r="F516" s="86">
        <v>1</v>
      </c>
      <c r="G516" s="86">
        <v>18</v>
      </c>
      <c r="H516" s="84"/>
      <c r="I516" s="84"/>
      <c r="J516" s="94"/>
    </row>
    <row r="517" spans="1:10" ht="14.4" x14ac:dyDescent="0.3">
      <c r="A517" s="93" t="str">
        <f t="shared" si="8"/>
        <v>S100/e/03250</v>
      </c>
      <c r="B517" s="84" t="s">
        <v>506</v>
      </c>
      <c r="C517" s="84" t="s">
        <v>507</v>
      </c>
      <c r="D517" s="85">
        <v>1</v>
      </c>
      <c r="E517" s="84" t="s">
        <v>34</v>
      </c>
      <c r="F517" s="85">
        <v>250</v>
      </c>
      <c r="G517" s="86">
        <v>17</v>
      </c>
      <c r="H517" s="84"/>
      <c r="I517" s="84"/>
      <c r="J517" s="94"/>
    </row>
    <row r="518" spans="1:10" ht="14.4" x14ac:dyDescent="0.3">
      <c r="A518" s="93" t="str">
        <f t="shared" si="8"/>
        <v>S150/e/03250</v>
      </c>
      <c r="B518" s="84" t="s">
        <v>732</v>
      </c>
      <c r="C518" s="84" t="s">
        <v>733</v>
      </c>
      <c r="D518" s="85">
        <v>1</v>
      </c>
      <c r="E518" s="84" t="s">
        <v>34</v>
      </c>
      <c r="F518" s="85">
        <v>250</v>
      </c>
      <c r="G518" s="86">
        <v>17</v>
      </c>
      <c r="H518" s="84"/>
      <c r="I518" s="84"/>
      <c r="J518" s="94"/>
    </row>
    <row r="519" spans="1:10" ht="14.4" x14ac:dyDescent="0.3">
      <c r="A519" s="93" t="str">
        <f t="shared" si="8"/>
        <v>S150/e/031</v>
      </c>
      <c r="B519" s="84" t="s">
        <v>732</v>
      </c>
      <c r="C519" s="84" t="s">
        <v>733</v>
      </c>
      <c r="D519" s="85">
        <v>1</v>
      </c>
      <c r="E519" s="84" t="s">
        <v>34</v>
      </c>
      <c r="F519" s="86">
        <v>1</v>
      </c>
      <c r="G519" s="86">
        <v>18</v>
      </c>
      <c r="H519" s="84"/>
      <c r="I519" s="84"/>
      <c r="J519" s="94"/>
    </row>
    <row r="520" spans="1:10" ht="14.4" x14ac:dyDescent="0.3">
      <c r="A520" s="93" t="str">
        <f t="shared" si="8"/>
        <v>S100/a/Al1</v>
      </c>
      <c r="B520" s="84" t="s">
        <v>486</v>
      </c>
      <c r="C520" s="84" t="s">
        <v>487</v>
      </c>
      <c r="D520" s="85">
        <v>1</v>
      </c>
      <c r="E520" s="84" t="s">
        <v>34</v>
      </c>
      <c r="F520" s="85">
        <v>1</v>
      </c>
      <c r="G520" s="86">
        <v>47</v>
      </c>
      <c r="H520" s="84"/>
      <c r="I520" s="84"/>
      <c r="J520" s="94"/>
    </row>
    <row r="521" spans="1:10" ht="14.4" x14ac:dyDescent="0.3">
      <c r="A521" s="93" t="str">
        <f t="shared" si="8"/>
        <v>S100/a/Al152</v>
      </c>
      <c r="B521" s="84" t="s">
        <v>486</v>
      </c>
      <c r="C521" s="84" t="s">
        <v>487</v>
      </c>
      <c r="D521" s="85">
        <v>1</v>
      </c>
      <c r="E521" s="84" t="s">
        <v>34</v>
      </c>
      <c r="F521" s="86">
        <v>152</v>
      </c>
      <c r="G521" s="86">
        <v>42</v>
      </c>
      <c r="H521" s="84"/>
      <c r="I521" s="84"/>
      <c r="J521" s="94"/>
    </row>
    <row r="522" spans="1:10" ht="14.4" x14ac:dyDescent="0.3">
      <c r="A522" s="93" t="str">
        <f t="shared" si="8"/>
        <v>S100/a/Ne152</v>
      </c>
      <c r="B522" s="84" t="s">
        <v>490</v>
      </c>
      <c r="C522" s="84" t="s">
        <v>491</v>
      </c>
      <c r="D522" s="85">
        <v>1</v>
      </c>
      <c r="E522" s="84" t="s">
        <v>34</v>
      </c>
      <c r="F522" s="86">
        <v>152</v>
      </c>
      <c r="G522" s="86">
        <v>42</v>
      </c>
      <c r="H522" s="84"/>
      <c r="I522" s="84"/>
      <c r="J522" s="94"/>
    </row>
    <row r="523" spans="1:10" ht="14.4" x14ac:dyDescent="0.3">
      <c r="A523" s="93" t="str">
        <f t="shared" si="8"/>
        <v>S100/a/Ne1</v>
      </c>
      <c r="B523" s="84" t="s">
        <v>490</v>
      </c>
      <c r="C523" s="84" t="s">
        <v>491</v>
      </c>
      <c r="D523" s="85">
        <v>1</v>
      </c>
      <c r="E523" s="84" t="s">
        <v>34</v>
      </c>
      <c r="F523" s="85">
        <v>1</v>
      </c>
      <c r="G523" s="86">
        <v>47</v>
      </c>
      <c r="H523" s="84"/>
      <c r="I523" s="84"/>
      <c r="J523" s="94"/>
    </row>
    <row r="524" spans="1:10" ht="14.4" x14ac:dyDescent="0.3">
      <c r="A524" s="93" t="str">
        <f t="shared" si="8"/>
        <v>S150/a/Al1</v>
      </c>
      <c r="B524" s="84" t="s">
        <v>713</v>
      </c>
      <c r="C524" s="84" t="s">
        <v>714</v>
      </c>
      <c r="D524" s="85">
        <v>1</v>
      </c>
      <c r="E524" s="84" t="s">
        <v>34</v>
      </c>
      <c r="F524" s="85">
        <v>1</v>
      </c>
      <c r="G524" s="86">
        <v>63</v>
      </c>
      <c r="H524" s="84"/>
      <c r="I524" s="84"/>
      <c r="J524" s="94"/>
    </row>
    <row r="525" spans="1:10" ht="14.4" x14ac:dyDescent="0.3">
      <c r="A525" s="93" t="str">
        <f t="shared" si="8"/>
        <v>S150/a/Al100</v>
      </c>
      <c r="B525" s="84" t="s">
        <v>713</v>
      </c>
      <c r="C525" s="84" t="s">
        <v>714</v>
      </c>
      <c r="D525" s="85">
        <v>1</v>
      </c>
      <c r="E525" s="84" t="s">
        <v>34</v>
      </c>
      <c r="F525" s="86">
        <v>100</v>
      </c>
      <c r="G525" s="86">
        <v>57</v>
      </c>
      <c r="H525" s="84"/>
      <c r="I525" s="84"/>
      <c r="J525" s="94"/>
    </row>
    <row r="526" spans="1:10" ht="14.4" x14ac:dyDescent="0.3">
      <c r="A526" s="93" t="str">
        <f t="shared" si="8"/>
        <v>S150/a/Ne100</v>
      </c>
      <c r="B526" s="84" t="s">
        <v>717</v>
      </c>
      <c r="C526" s="84" t="s">
        <v>718</v>
      </c>
      <c r="D526" s="85">
        <v>1</v>
      </c>
      <c r="E526" s="84" t="s">
        <v>34</v>
      </c>
      <c r="F526" s="86">
        <v>100</v>
      </c>
      <c r="G526" s="86">
        <v>57</v>
      </c>
      <c r="H526" s="84"/>
      <c r="I526" s="84"/>
      <c r="J526" s="94"/>
    </row>
    <row r="527" spans="1:10" ht="14.4" x14ac:dyDescent="0.3">
      <c r="A527" s="93" t="str">
        <f t="shared" si="8"/>
        <v>S150/a/Ne1</v>
      </c>
      <c r="B527" s="84" t="s">
        <v>717</v>
      </c>
      <c r="C527" s="84" t="s">
        <v>718</v>
      </c>
      <c r="D527" s="85">
        <v>1</v>
      </c>
      <c r="E527" s="84" t="s">
        <v>34</v>
      </c>
      <c r="F527" s="85">
        <v>1</v>
      </c>
      <c r="G527" s="86">
        <v>63</v>
      </c>
      <c r="H527" s="84"/>
      <c r="I527" s="84"/>
      <c r="J527" s="94"/>
    </row>
    <row r="528" spans="1:10" ht="14.4" x14ac:dyDescent="0.3">
      <c r="A528" s="93" t="str">
        <f t="shared" si="8"/>
        <v>S100/c/Al1</v>
      </c>
      <c r="B528" s="84" t="s">
        <v>494</v>
      </c>
      <c r="C528" s="84" t="s">
        <v>495</v>
      </c>
      <c r="D528" s="85">
        <v>1</v>
      </c>
      <c r="E528" s="84" t="s">
        <v>34</v>
      </c>
      <c r="F528" s="85">
        <v>1</v>
      </c>
      <c r="G528" s="86">
        <v>47</v>
      </c>
      <c r="H528" s="84"/>
      <c r="I528" s="84"/>
      <c r="J528" s="94"/>
    </row>
    <row r="529" spans="1:10" ht="14.4" x14ac:dyDescent="0.3">
      <c r="A529" s="93" t="str">
        <f t="shared" si="8"/>
        <v>S100/c/Al152</v>
      </c>
      <c r="B529" s="84" t="s">
        <v>494</v>
      </c>
      <c r="C529" s="84" t="s">
        <v>495</v>
      </c>
      <c r="D529" s="85">
        <v>1</v>
      </c>
      <c r="E529" s="84" t="s">
        <v>34</v>
      </c>
      <c r="F529" s="86">
        <v>152</v>
      </c>
      <c r="G529" s="86">
        <v>42</v>
      </c>
      <c r="H529" s="84"/>
      <c r="I529" s="84"/>
      <c r="J529" s="94"/>
    </row>
    <row r="530" spans="1:10" ht="14.4" x14ac:dyDescent="0.3">
      <c r="A530" s="93" t="str">
        <f t="shared" si="8"/>
        <v>S100/c/Ne152</v>
      </c>
      <c r="B530" s="84" t="s">
        <v>500</v>
      </c>
      <c r="C530" s="84" t="s">
        <v>501</v>
      </c>
      <c r="D530" s="85">
        <v>1</v>
      </c>
      <c r="E530" s="84" t="s">
        <v>34</v>
      </c>
      <c r="F530" s="86">
        <v>152</v>
      </c>
      <c r="G530" s="86">
        <v>42</v>
      </c>
      <c r="H530" s="84"/>
      <c r="I530" s="84"/>
      <c r="J530" s="94"/>
    </row>
    <row r="531" spans="1:10" ht="14.4" x14ac:dyDescent="0.3">
      <c r="A531" s="93" t="str">
        <f t="shared" si="8"/>
        <v>S100/c/Ne1</v>
      </c>
      <c r="B531" s="84" t="s">
        <v>500</v>
      </c>
      <c r="C531" s="84" t="s">
        <v>501</v>
      </c>
      <c r="D531" s="85">
        <v>1</v>
      </c>
      <c r="E531" s="84" t="s">
        <v>34</v>
      </c>
      <c r="F531" s="85">
        <v>1</v>
      </c>
      <c r="G531" s="86">
        <v>47</v>
      </c>
      <c r="H531" s="84"/>
      <c r="I531" s="84"/>
      <c r="J531" s="94"/>
    </row>
    <row r="532" spans="1:10" ht="14.4" x14ac:dyDescent="0.3">
      <c r="A532" s="93" t="str">
        <f t="shared" si="8"/>
        <v>S150/c/Al1</v>
      </c>
      <c r="B532" s="84" t="s">
        <v>721</v>
      </c>
      <c r="C532" s="84" t="s">
        <v>722</v>
      </c>
      <c r="D532" s="85">
        <v>1</v>
      </c>
      <c r="E532" s="84" t="s">
        <v>34</v>
      </c>
      <c r="F532" s="85">
        <v>1</v>
      </c>
      <c r="G532" s="86">
        <v>64</v>
      </c>
      <c r="H532" s="84"/>
      <c r="I532" s="84"/>
      <c r="J532" s="94"/>
    </row>
    <row r="533" spans="1:10" ht="14.4" x14ac:dyDescent="0.3">
      <c r="A533" s="93" t="str">
        <f t="shared" si="8"/>
        <v>S150/c/Al100</v>
      </c>
      <c r="B533" s="84" t="s">
        <v>721</v>
      </c>
      <c r="C533" s="84" t="s">
        <v>722</v>
      </c>
      <c r="D533" s="85">
        <v>1</v>
      </c>
      <c r="E533" s="84" t="s">
        <v>34</v>
      </c>
      <c r="F533" s="86">
        <v>100</v>
      </c>
      <c r="G533" s="86">
        <v>57</v>
      </c>
      <c r="H533" s="84"/>
      <c r="I533" s="84"/>
      <c r="J533" s="94"/>
    </row>
    <row r="534" spans="1:10" ht="14.4" x14ac:dyDescent="0.3">
      <c r="A534" s="93" t="str">
        <f t="shared" si="8"/>
        <v>S150/c/Ne100</v>
      </c>
      <c r="B534" s="84" t="s">
        <v>728</v>
      </c>
      <c r="C534" s="84" t="s">
        <v>729</v>
      </c>
      <c r="D534" s="85">
        <v>1</v>
      </c>
      <c r="E534" s="84" t="s">
        <v>34</v>
      </c>
      <c r="F534" s="85">
        <v>100</v>
      </c>
      <c r="G534" s="86">
        <v>57</v>
      </c>
      <c r="H534" s="84"/>
      <c r="I534" s="84"/>
      <c r="J534" s="94"/>
    </row>
    <row r="535" spans="1:10" ht="14.4" x14ac:dyDescent="0.3">
      <c r="A535" s="93" t="str">
        <f t="shared" si="8"/>
        <v>S150/c/Ne1</v>
      </c>
      <c r="B535" s="84" t="s">
        <v>728</v>
      </c>
      <c r="C535" s="84" t="s">
        <v>729</v>
      </c>
      <c r="D535" s="85">
        <v>1</v>
      </c>
      <c r="E535" s="84" t="s">
        <v>34</v>
      </c>
      <c r="F535" s="86">
        <v>1</v>
      </c>
      <c r="G535" s="86">
        <v>64</v>
      </c>
      <c r="H535" s="84"/>
      <c r="I535" s="84"/>
      <c r="J535" s="94"/>
    </row>
    <row r="536" spans="1:10" ht="14.4" x14ac:dyDescent="0.3">
      <c r="A536" s="93" t="str">
        <f t="shared" si="8"/>
        <v>S130/c/Al1</v>
      </c>
      <c r="B536" s="84" t="s">
        <v>697</v>
      </c>
      <c r="C536" s="84" t="s">
        <v>698</v>
      </c>
      <c r="D536" s="85">
        <v>1</v>
      </c>
      <c r="E536" s="84" t="s">
        <v>5</v>
      </c>
      <c r="F536" s="86">
        <v>1</v>
      </c>
      <c r="G536" s="86">
        <v>473</v>
      </c>
      <c r="H536" s="84"/>
      <c r="I536" s="84"/>
      <c r="J536" s="94"/>
    </row>
    <row r="537" spans="1:10" ht="14.4" x14ac:dyDescent="0.3">
      <c r="A537" s="93" t="str">
        <f t="shared" si="8"/>
        <v>S130/c/Al4</v>
      </c>
      <c r="B537" s="84" t="s">
        <v>697</v>
      </c>
      <c r="C537" s="84" t="s">
        <v>698</v>
      </c>
      <c r="D537" s="85">
        <v>1</v>
      </c>
      <c r="E537" s="84" t="s">
        <v>5</v>
      </c>
      <c r="F537" s="85">
        <v>4</v>
      </c>
      <c r="G537" s="86">
        <v>442</v>
      </c>
      <c r="H537" s="84"/>
      <c r="I537" s="84"/>
      <c r="J537" s="94"/>
    </row>
    <row r="538" spans="1:10" ht="14.4" x14ac:dyDescent="0.3">
      <c r="A538" s="93" t="str">
        <f t="shared" si="8"/>
        <v>S130/c/Ne4</v>
      </c>
      <c r="B538" s="84" t="s">
        <v>703</v>
      </c>
      <c r="C538" s="84" t="s">
        <v>704</v>
      </c>
      <c r="D538" s="85">
        <v>1</v>
      </c>
      <c r="E538" s="84" t="s">
        <v>5</v>
      </c>
      <c r="F538" s="85">
        <v>4</v>
      </c>
      <c r="G538" s="86">
        <v>442</v>
      </c>
      <c r="H538" s="84"/>
      <c r="I538" s="84"/>
      <c r="J538" s="94"/>
    </row>
    <row r="539" spans="1:10" ht="14.4" x14ac:dyDescent="0.3">
      <c r="A539" s="93" t="str">
        <f t="shared" si="8"/>
        <v>S130/c/Ne1</v>
      </c>
      <c r="B539" s="84" t="s">
        <v>703</v>
      </c>
      <c r="C539" s="84" t="s">
        <v>704</v>
      </c>
      <c r="D539" s="85">
        <v>1</v>
      </c>
      <c r="E539" s="84" t="s">
        <v>5</v>
      </c>
      <c r="F539" s="86">
        <v>1</v>
      </c>
      <c r="G539" s="86">
        <v>473</v>
      </c>
      <c r="H539" s="84"/>
      <c r="I539" s="84"/>
      <c r="J539" s="94"/>
    </row>
    <row r="540" spans="1:10" ht="14.4" x14ac:dyDescent="0.3">
      <c r="A540" s="93" t="str">
        <f t="shared" si="8"/>
        <v>S100/Ne4</v>
      </c>
      <c r="B540" s="84" t="s">
        <v>590</v>
      </c>
      <c r="C540" s="84" t="s">
        <v>591</v>
      </c>
      <c r="D540" s="85">
        <v>4</v>
      </c>
      <c r="E540" s="84" t="s">
        <v>5</v>
      </c>
      <c r="F540" s="86">
        <v>4</v>
      </c>
      <c r="G540" s="86">
        <v>159</v>
      </c>
      <c r="H540" s="84"/>
      <c r="I540" s="84"/>
      <c r="J540" s="94"/>
    </row>
    <row r="541" spans="1:10" ht="14.4" x14ac:dyDescent="0.3">
      <c r="A541" s="93" t="str">
        <f t="shared" si="8"/>
        <v>S100/Ne60</v>
      </c>
      <c r="B541" s="84" t="s">
        <v>590</v>
      </c>
      <c r="C541" s="84" t="s">
        <v>591</v>
      </c>
      <c r="D541" s="85">
        <v>4</v>
      </c>
      <c r="E541" s="84" t="s">
        <v>5</v>
      </c>
      <c r="F541" s="85">
        <v>60</v>
      </c>
      <c r="G541" s="86">
        <v>152</v>
      </c>
      <c r="H541" s="84"/>
      <c r="I541" s="84"/>
      <c r="J541" s="94"/>
    </row>
    <row r="542" spans="1:10" ht="14.4" x14ac:dyDescent="0.3">
      <c r="A542" s="93" t="str">
        <f t="shared" si="8"/>
        <v>S120/Dr4</v>
      </c>
      <c r="B542" s="84" t="s">
        <v>2959</v>
      </c>
      <c r="C542" s="84" t="s">
        <v>3119</v>
      </c>
      <c r="D542" s="85">
        <v>4</v>
      </c>
      <c r="E542" s="84" t="s">
        <v>5</v>
      </c>
      <c r="F542" s="85">
        <v>4</v>
      </c>
      <c r="G542" s="86">
        <v>48</v>
      </c>
      <c r="H542" s="84"/>
      <c r="I542" s="84"/>
      <c r="J542" s="94"/>
    </row>
    <row r="543" spans="1:10" ht="14.4" x14ac:dyDescent="0.3">
      <c r="A543" s="93" t="str">
        <f t="shared" si="8"/>
        <v>S150/s/Nat1</v>
      </c>
      <c r="B543" s="84" t="s">
        <v>788</v>
      </c>
      <c r="C543" s="84" t="s">
        <v>789</v>
      </c>
      <c r="D543" s="85">
        <v>1</v>
      </c>
      <c r="E543" s="84" t="s">
        <v>34</v>
      </c>
      <c r="F543" s="86">
        <v>1</v>
      </c>
      <c r="G543" s="86">
        <v>63</v>
      </c>
      <c r="H543" s="84"/>
      <c r="I543" s="84"/>
      <c r="J543" s="94"/>
    </row>
    <row r="544" spans="1:10" ht="14.4" x14ac:dyDescent="0.3">
      <c r="A544" s="93" t="str">
        <f t="shared" si="8"/>
        <v>S150/s/Nat104</v>
      </c>
      <c r="B544" s="84" t="s">
        <v>788</v>
      </c>
      <c r="C544" s="84" t="s">
        <v>789</v>
      </c>
      <c r="D544" s="85">
        <v>1</v>
      </c>
      <c r="E544" s="84" t="s">
        <v>34</v>
      </c>
      <c r="F544" s="85">
        <v>104</v>
      </c>
      <c r="G544" s="86">
        <v>57</v>
      </c>
      <c r="H544" s="84"/>
      <c r="I544" s="84"/>
      <c r="J544" s="94"/>
    </row>
    <row r="545" spans="1:10" ht="14.4" x14ac:dyDescent="0.3">
      <c r="A545" s="93" t="str">
        <f t="shared" si="8"/>
        <v>S100/R/Al1</v>
      </c>
      <c r="B545" s="84" t="s">
        <v>592</v>
      </c>
      <c r="C545" s="84" t="s">
        <v>3120</v>
      </c>
      <c r="D545" s="85">
        <v>1</v>
      </c>
      <c r="E545" s="84" t="s">
        <v>34</v>
      </c>
      <c r="F545" s="85">
        <v>1</v>
      </c>
      <c r="G545" s="86">
        <v>169</v>
      </c>
      <c r="H545" s="84"/>
      <c r="I545" s="84"/>
      <c r="J545" s="94"/>
    </row>
    <row r="546" spans="1:10" ht="14.4" x14ac:dyDescent="0.3">
      <c r="A546" s="93" t="str">
        <f t="shared" si="8"/>
        <v>S100/R/Ne1</v>
      </c>
      <c r="B546" s="84" t="s">
        <v>594</v>
      </c>
      <c r="C546" s="84" t="s">
        <v>3121</v>
      </c>
      <c r="D546" s="85">
        <v>1</v>
      </c>
      <c r="E546" s="84" t="s">
        <v>34</v>
      </c>
      <c r="F546" s="86">
        <v>1</v>
      </c>
      <c r="G546" s="86">
        <v>184</v>
      </c>
      <c r="H546" s="84"/>
      <c r="I546" s="84"/>
      <c r="J546" s="94"/>
    </row>
    <row r="547" spans="1:10" ht="14.4" x14ac:dyDescent="0.3">
      <c r="A547" s="93" t="str">
        <f t="shared" si="8"/>
        <v>S150/R/Ne1</v>
      </c>
      <c r="B547" s="84" t="s">
        <v>776</v>
      </c>
      <c r="C547" s="84" t="s">
        <v>3122</v>
      </c>
      <c r="D547" s="85">
        <v>1</v>
      </c>
      <c r="E547" s="84" t="s">
        <v>34</v>
      </c>
      <c r="F547" s="86">
        <v>1</v>
      </c>
      <c r="G547" s="86">
        <v>283</v>
      </c>
      <c r="H547" s="84"/>
      <c r="I547" s="84"/>
      <c r="J547" s="94"/>
    </row>
    <row r="548" spans="1:10" ht="14.4" x14ac:dyDescent="0.3">
      <c r="A548" s="93" t="str">
        <f t="shared" si="8"/>
        <v>S574/f/Nat1</v>
      </c>
      <c r="B548" s="84" t="s">
        <v>826</v>
      </c>
      <c r="C548" s="84" t="s">
        <v>3123</v>
      </c>
      <c r="D548" s="85">
        <v>1</v>
      </c>
      <c r="E548" s="84" t="s">
        <v>5</v>
      </c>
      <c r="F548" s="85">
        <v>1</v>
      </c>
      <c r="G548" s="86">
        <v>273</v>
      </c>
      <c r="H548" s="84"/>
      <c r="I548" s="84"/>
      <c r="J548" s="94"/>
    </row>
    <row r="549" spans="1:10" ht="14.4" x14ac:dyDescent="0.3">
      <c r="A549" s="93" t="str">
        <f t="shared" si="8"/>
        <v>S100/f/Nat1</v>
      </c>
      <c r="B549" s="84" t="s">
        <v>510</v>
      </c>
      <c r="C549" s="84" t="s">
        <v>3124</v>
      </c>
      <c r="D549" s="85">
        <v>1</v>
      </c>
      <c r="E549" s="84" t="s">
        <v>34</v>
      </c>
      <c r="F549" s="86">
        <v>1</v>
      </c>
      <c r="G549" s="86">
        <v>25</v>
      </c>
      <c r="H549" s="84"/>
      <c r="I549" s="84"/>
      <c r="J549" s="94"/>
    </row>
    <row r="550" spans="1:10" ht="14.4" x14ac:dyDescent="0.3">
      <c r="A550" s="93" t="str">
        <f t="shared" si="8"/>
        <v>S100/i/AL1</v>
      </c>
      <c r="B550" s="84" t="s">
        <v>536</v>
      </c>
      <c r="C550" s="84" t="s">
        <v>483</v>
      </c>
      <c r="D550" s="85">
        <v>1</v>
      </c>
      <c r="E550" s="84" t="s">
        <v>34</v>
      </c>
      <c r="F550" s="85">
        <v>1</v>
      </c>
      <c r="G550" s="86">
        <v>47</v>
      </c>
      <c r="H550" s="84"/>
      <c r="I550" s="84"/>
      <c r="J550" s="94"/>
    </row>
    <row r="551" spans="1:10" ht="14.4" x14ac:dyDescent="0.3">
      <c r="A551" s="93" t="str">
        <f t="shared" si="8"/>
        <v>S100/i/AL156</v>
      </c>
      <c r="B551" s="84" t="s">
        <v>536</v>
      </c>
      <c r="C551" s="84" t="s">
        <v>483</v>
      </c>
      <c r="D551" s="85">
        <v>1</v>
      </c>
      <c r="E551" s="84" t="s">
        <v>34</v>
      </c>
      <c r="F551" s="85">
        <v>156</v>
      </c>
      <c r="G551" s="86">
        <v>42</v>
      </c>
      <c r="H551" s="84"/>
      <c r="I551" s="84"/>
      <c r="J551" s="94"/>
    </row>
    <row r="552" spans="1:10" ht="14.4" x14ac:dyDescent="0.3">
      <c r="A552" s="93" t="str">
        <f t="shared" si="8"/>
        <v>S100/i/Ne156</v>
      </c>
      <c r="B552" s="84" t="s">
        <v>541</v>
      </c>
      <c r="C552" s="84" t="s">
        <v>485</v>
      </c>
      <c r="D552" s="85">
        <v>1</v>
      </c>
      <c r="E552" s="84" t="s">
        <v>34</v>
      </c>
      <c r="F552" s="86">
        <v>156</v>
      </c>
      <c r="G552" s="86">
        <v>42</v>
      </c>
      <c r="H552" s="84"/>
      <c r="I552" s="84"/>
      <c r="J552" s="94"/>
    </row>
    <row r="553" spans="1:10" ht="14.4" x14ac:dyDescent="0.3">
      <c r="A553" s="93" t="str">
        <f t="shared" si="8"/>
        <v>S100/i/Ne1</v>
      </c>
      <c r="B553" s="84" t="s">
        <v>541</v>
      </c>
      <c r="C553" s="84" t="s">
        <v>485</v>
      </c>
      <c r="D553" s="85">
        <v>1</v>
      </c>
      <c r="E553" s="84" t="s">
        <v>34</v>
      </c>
      <c r="F553" s="86">
        <v>1</v>
      </c>
      <c r="G553" s="86">
        <v>47</v>
      </c>
      <c r="H553" s="84"/>
      <c r="I553" s="84"/>
      <c r="J553" s="94"/>
    </row>
    <row r="554" spans="1:10" ht="14.4" x14ac:dyDescent="0.3">
      <c r="A554" s="93" t="str">
        <f t="shared" si="8"/>
        <v>S100/i/Nat1</v>
      </c>
      <c r="B554" s="84" t="s">
        <v>539</v>
      </c>
      <c r="C554" s="84" t="s">
        <v>540</v>
      </c>
      <c r="D554" s="85">
        <v>1</v>
      </c>
      <c r="E554" s="84" t="s">
        <v>34</v>
      </c>
      <c r="F554" s="85">
        <v>1</v>
      </c>
      <c r="G554" s="86">
        <v>47</v>
      </c>
      <c r="H554" s="84"/>
      <c r="I554" s="84"/>
      <c r="J554" s="94"/>
    </row>
    <row r="555" spans="1:10" ht="14.4" x14ac:dyDescent="0.3">
      <c r="A555" s="93" t="str">
        <f t="shared" si="8"/>
        <v>S100/i/Nat156</v>
      </c>
      <c r="B555" s="84" t="s">
        <v>539</v>
      </c>
      <c r="C555" s="84" t="s">
        <v>540</v>
      </c>
      <c r="D555" s="85">
        <v>1</v>
      </c>
      <c r="E555" s="84" t="s">
        <v>34</v>
      </c>
      <c r="F555" s="85">
        <v>156</v>
      </c>
      <c r="G555" s="86">
        <v>42</v>
      </c>
      <c r="H555" s="84"/>
      <c r="I555" s="84"/>
      <c r="J555" s="94"/>
    </row>
    <row r="556" spans="1:10" ht="14.4" x14ac:dyDescent="0.3">
      <c r="A556" s="93" t="str">
        <f t="shared" si="8"/>
        <v>S100/v/AL1</v>
      </c>
      <c r="B556" s="84" t="s">
        <v>604</v>
      </c>
      <c r="C556" s="84" t="s">
        <v>3125</v>
      </c>
      <c r="D556" s="85">
        <v>1</v>
      </c>
      <c r="E556" s="84" t="s">
        <v>34</v>
      </c>
      <c r="F556" s="86">
        <v>1</v>
      </c>
      <c r="G556" s="86">
        <v>25</v>
      </c>
      <c r="H556" s="84"/>
      <c r="I556" s="84"/>
      <c r="J556" s="94"/>
    </row>
    <row r="557" spans="1:10" ht="14.4" x14ac:dyDescent="0.3">
      <c r="A557" s="93" t="str">
        <f t="shared" si="8"/>
        <v>S198/Ne4</v>
      </c>
      <c r="B557" s="84" t="s">
        <v>820</v>
      </c>
      <c r="C557" s="84" t="s">
        <v>3126</v>
      </c>
      <c r="D557" s="85">
        <v>4</v>
      </c>
      <c r="E557" s="84" t="s">
        <v>5</v>
      </c>
      <c r="F557" s="86">
        <v>4</v>
      </c>
      <c r="G557" s="86">
        <v>224</v>
      </c>
      <c r="H557" s="84"/>
      <c r="I557" s="84"/>
      <c r="J557" s="94"/>
    </row>
    <row r="558" spans="1:10" ht="14.4" x14ac:dyDescent="0.3">
      <c r="A558" s="93" t="str">
        <f t="shared" si="8"/>
        <v>S198/Ne64</v>
      </c>
      <c r="B558" s="84" t="s">
        <v>820</v>
      </c>
      <c r="C558" s="84" t="s">
        <v>3126</v>
      </c>
      <c r="D558" s="85">
        <v>4</v>
      </c>
      <c r="E558" s="84" t="s">
        <v>5</v>
      </c>
      <c r="F558" s="85">
        <v>64</v>
      </c>
      <c r="G558" s="86">
        <v>224</v>
      </c>
      <c r="H558" s="84"/>
      <c r="I558" s="84"/>
      <c r="J558" s="94"/>
    </row>
    <row r="559" spans="1:10" ht="14.4" x14ac:dyDescent="0.3">
      <c r="A559" s="93" t="str">
        <f t="shared" si="8"/>
        <v>S198/p/741</v>
      </c>
      <c r="B559" s="84" t="s">
        <v>822</v>
      </c>
      <c r="C559" s="84" t="s">
        <v>3127</v>
      </c>
      <c r="D559" s="85">
        <v>1</v>
      </c>
      <c r="E559" s="84" t="s">
        <v>34</v>
      </c>
      <c r="F559" s="85">
        <v>1</v>
      </c>
      <c r="G559" s="86">
        <v>79</v>
      </c>
      <c r="H559" s="84"/>
      <c r="I559" s="84"/>
      <c r="J559" s="94"/>
    </row>
    <row r="560" spans="1:10" ht="14.4" x14ac:dyDescent="0.3">
      <c r="A560" s="93" t="str">
        <f t="shared" si="8"/>
        <v>S198/r/741</v>
      </c>
      <c r="B560" s="84" t="s">
        <v>824</v>
      </c>
      <c r="C560" s="84" t="s">
        <v>3128</v>
      </c>
      <c r="D560" s="85">
        <v>1</v>
      </c>
      <c r="E560" s="84" t="s">
        <v>34</v>
      </c>
      <c r="F560" s="86">
        <v>1</v>
      </c>
      <c r="G560" s="86">
        <v>79</v>
      </c>
      <c r="H560" s="84"/>
      <c r="I560" s="84"/>
      <c r="J560" s="94"/>
    </row>
    <row r="561" spans="1:10" ht="14.4" x14ac:dyDescent="0.3">
      <c r="A561" s="93" t="str">
        <f t="shared" si="8"/>
        <v>S120/c/Nat128</v>
      </c>
      <c r="B561" s="84" t="s">
        <v>622</v>
      </c>
      <c r="C561" s="84" t="s">
        <v>623</v>
      </c>
      <c r="D561" s="85">
        <v>1</v>
      </c>
      <c r="E561" s="84" t="s">
        <v>34</v>
      </c>
      <c r="F561" s="86">
        <v>128</v>
      </c>
      <c r="G561" s="86">
        <v>52</v>
      </c>
      <c r="H561" s="84"/>
      <c r="I561" s="84"/>
      <c r="J561" s="94"/>
    </row>
    <row r="562" spans="1:10" ht="14.4" x14ac:dyDescent="0.3">
      <c r="A562" s="93" t="str">
        <f t="shared" si="8"/>
        <v>S120/c/Nat1</v>
      </c>
      <c r="B562" s="84" t="s">
        <v>622</v>
      </c>
      <c r="C562" s="84" t="s">
        <v>623</v>
      </c>
      <c r="D562" s="85">
        <v>1</v>
      </c>
      <c r="E562" s="84" t="s">
        <v>34</v>
      </c>
      <c r="F562" s="85">
        <v>1</v>
      </c>
      <c r="G562" s="86">
        <v>57</v>
      </c>
      <c r="H562" s="84"/>
      <c r="I562" s="84"/>
      <c r="J562" s="94"/>
    </row>
    <row r="563" spans="1:10" ht="14.4" x14ac:dyDescent="0.3">
      <c r="A563" s="93" t="str">
        <f t="shared" si="8"/>
        <v>S120/c/02128</v>
      </c>
      <c r="B563" s="84" t="s">
        <v>3129</v>
      </c>
      <c r="C563" s="84" t="s">
        <v>3130</v>
      </c>
      <c r="D563" s="85">
        <v>1</v>
      </c>
      <c r="E563" s="84" t="s">
        <v>34</v>
      </c>
      <c r="F563" s="86">
        <v>128</v>
      </c>
      <c r="G563" s="86">
        <v>52</v>
      </c>
      <c r="H563" s="84"/>
      <c r="I563" s="84"/>
      <c r="J563" s="94"/>
    </row>
    <row r="564" spans="1:10" ht="14.4" x14ac:dyDescent="0.3">
      <c r="A564" s="93" t="str">
        <f t="shared" si="8"/>
        <v>S120/c/021</v>
      </c>
      <c r="B564" s="84" t="s">
        <v>3129</v>
      </c>
      <c r="C564" s="84" t="s">
        <v>3130</v>
      </c>
      <c r="D564" s="85">
        <v>1</v>
      </c>
      <c r="E564" s="84" t="s">
        <v>34</v>
      </c>
      <c r="F564" s="85">
        <v>1</v>
      </c>
      <c r="G564" s="86">
        <v>57</v>
      </c>
      <c r="H564" s="84"/>
      <c r="I564" s="84"/>
      <c r="J564" s="94"/>
    </row>
    <row r="565" spans="1:10" ht="14.4" x14ac:dyDescent="0.3">
      <c r="A565" s="93" t="str">
        <f t="shared" si="8"/>
        <v>S120/c/An128</v>
      </c>
      <c r="B565" s="84" t="s">
        <v>3131</v>
      </c>
      <c r="C565" s="84" t="s">
        <v>3132</v>
      </c>
      <c r="D565" s="85">
        <v>1</v>
      </c>
      <c r="E565" s="84" t="s">
        <v>34</v>
      </c>
      <c r="F565" s="86">
        <v>128</v>
      </c>
      <c r="G565" s="86">
        <v>52</v>
      </c>
      <c r="H565" s="84"/>
      <c r="I565" s="84"/>
      <c r="J565" s="94"/>
    </row>
    <row r="566" spans="1:10" ht="14.4" x14ac:dyDescent="0.3">
      <c r="A566" s="93" t="str">
        <f t="shared" si="8"/>
        <v>S120/c/An1</v>
      </c>
      <c r="B566" s="84" t="s">
        <v>3131</v>
      </c>
      <c r="C566" s="84" t="s">
        <v>3132</v>
      </c>
      <c r="D566" s="85">
        <v>1</v>
      </c>
      <c r="E566" s="84" t="s">
        <v>34</v>
      </c>
      <c r="F566" s="85">
        <v>1</v>
      </c>
      <c r="G566" s="86">
        <v>57</v>
      </c>
      <c r="H566" s="84"/>
      <c r="I566" s="84"/>
      <c r="J566" s="94"/>
    </row>
    <row r="567" spans="1:10" ht="14.4" x14ac:dyDescent="0.3">
      <c r="A567" s="93" t="str">
        <f t="shared" si="8"/>
        <v>S120/s/Nat1</v>
      </c>
      <c r="B567" s="84" t="s">
        <v>693</v>
      </c>
      <c r="C567" s="84" t="s">
        <v>694</v>
      </c>
      <c r="D567" s="85">
        <v>1</v>
      </c>
      <c r="E567" s="84" t="s">
        <v>34</v>
      </c>
      <c r="F567" s="85">
        <v>1</v>
      </c>
      <c r="G567" s="86">
        <v>57</v>
      </c>
      <c r="H567" s="84"/>
      <c r="I567" s="84"/>
      <c r="J567" s="94"/>
    </row>
    <row r="568" spans="1:10" ht="14.4" x14ac:dyDescent="0.3">
      <c r="A568" s="93" t="str">
        <f t="shared" si="8"/>
        <v>S120/s/Nat132</v>
      </c>
      <c r="B568" s="84" t="s">
        <v>693</v>
      </c>
      <c r="C568" s="84" t="s">
        <v>694</v>
      </c>
      <c r="D568" s="85">
        <v>1</v>
      </c>
      <c r="E568" s="84" t="s">
        <v>34</v>
      </c>
      <c r="F568" s="86">
        <v>132</v>
      </c>
      <c r="G568" s="86">
        <v>52</v>
      </c>
      <c r="H568" s="84"/>
      <c r="I568" s="84"/>
      <c r="J568" s="94"/>
    </row>
    <row r="569" spans="1:10" ht="14.4" x14ac:dyDescent="0.3">
      <c r="A569" s="93" t="str">
        <f t="shared" si="8"/>
        <v>S100/f/AL1</v>
      </c>
      <c r="B569" s="84" t="s">
        <v>508</v>
      </c>
      <c r="C569" s="84" t="s">
        <v>3133</v>
      </c>
      <c r="D569" s="85">
        <v>1</v>
      </c>
      <c r="E569" s="84" t="s">
        <v>34</v>
      </c>
      <c r="F569" s="86">
        <v>1</v>
      </c>
      <c r="G569" s="86">
        <v>33</v>
      </c>
      <c r="H569" s="84"/>
      <c r="I569" s="84"/>
      <c r="J569" s="94"/>
    </row>
    <row r="570" spans="1:10" ht="14.4" x14ac:dyDescent="0.3">
      <c r="A570" s="93" t="str">
        <f t="shared" si="8"/>
        <v>S120/f/AL1</v>
      </c>
      <c r="B570" s="84" t="s">
        <v>632</v>
      </c>
      <c r="C570" s="84" t="s">
        <v>3133</v>
      </c>
      <c r="D570" s="85">
        <v>1</v>
      </c>
      <c r="E570" s="84" t="s">
        <v>34</v>
      </c>
      <c r="F570" s="85">
        <v>1</v>
      </c>
      <c r="G570" s="86">
        <v>35</v>
      </c>
      <c r="H570" s="84"/>
      <c r="I570" s="84"/>
      <c r="J570" s="94"/>
    </row>
    <row r="571" spans="1:10" ht="14.4" x14ac:dyDescent="0.3">
      <c r="A571" s="93" t="str">
        <f t="shared" si="8"/>
        <v>S150/f/AL1</v>
      </c>
      <c r="B571" s="84" t="s">
        <v>734</v>
      </c>
      <c r="C571" s="84" t="s">
        <v>3133</v>
      </c>
      <c r="D571" s="85">
        <v>1</v>
      </c>
      <c r="E571" s="84" t="s">
        <v>34</v>
      </c>
      <c r="F571" s="85">
        <v>1</v>
      </c>
      <c r="G571" s="86">
        <v>37</v>
      </c>
      <c r="H571" s="84"/>
      <c r="I571" s="84"/>
      <c r="J571" s="94"/>
    </row>
    <row r="572" spans="1:10" ht="14.4" x14ac:dyDescent="0.3">
      <c r="A572" s="93" t="str">
        <f t="shared" si="8"/>
        <v>S150/f/Nat1</v>
      </c>
      <c r="B572" s="84" t="s">
        <v>735</v>
      </c>
      <c r="C572" s="84" t="s">
        <v>3124</v>
      </c>
      <c r="D572" s="85">
        <v>1</v>
      </c>
      <c r="E572" s="84" t="s">
        <v>34</v>
      </c>
      <c r="F572" s="86">
        <v>1</v>
      </c>
      <c r="G572" s="86">
        <v>24</v>
      </c>
      <c r="H572" s="84"/>
      <c r="I572" s="84"/>
      <c r="J572" s="94"/>
    </row>
    <row r="573" spans="1:10" ht="14.4" x14ac:dyDescent="0.3">
      <c r="A573" s="93" t="str">
        <f t="shared" si="8"/>
        <v>S120/i/AL1</v>
      </c>
      <c r="B573" s="84" t="s">
        <v>641</v>
      </c>
      <c r="C573" s="84" t="s">
        <v>483</v>
      </c>
      <c r="D573" s="85">
        <v>1</v>
      </c>
      <c r="E573" s="84" t="s">
        <v>34</v>
      </c>
      <c r="F573" s="85">
        <v>1</v>
      </c>
      <c r="G573" s="86">
        <v>57</v>
      </c>
      <c r="H573" s="84"/>
      <c r="I573" s="84"/>
      <c r="J573" s="94"/>
    </row>
    <row r="574" spans="1:10" ht="14.4" x14ac:dyDescent="0.3">
      <c r="A574" s="93" t="str">
        <f t="shared" si="8"/>
        <v>S120/i/AL132</v>
      </c>
      <c r="B574" s="84" t="s">
        <v>641</v>
      </c>
      <c r="C574" s="84" t="s">
        <v>483</v>
      </c>
      <c r="D574" s="85">
        <v>1</v>
      </c>
      <c r="E574" s="84" t="s">
        <v>34</v>
      </c>
      <c r="F574" s="85">
        <v>132</v>
      </c>
      <c r="G574" s="86">
        <v>52</v>
      </c>
      <c r="H574" s="84"/>
      <c r="I574" s="84"/>
      <c r="J574" s="94"/>
    </row>
    <row r="575" spans="1:10" ht="14.4" x14ac:dyDescent="0.3">
      <c r="A575" s="93" t="str">
        <f t="shared" si="8"/>
        <v>S120/i/Nat132</v>
      </c>
      <c r="B575" s="84" t="s">
        <v>643</v>
      </c>
      <c r="C575" s="84" t="s">
        <v>540</v>
      </c>
      <c r="D575" s="85">
        <v>1</v>
      </c>
      <c r="E575" s="84" t="s">
        <v>34</v>
      </c>
      <c r="F575" s="86">
        <v>132</v>
      </c>
      <c r="G575" s="86">
        <v>52</v>
      </c>
      <c r="H575" s="84"/>
      <c r="I575" s="84"/>
      <c r="J575" s="94"/>
    </row>
    <row r="576" spans="1:10" ht="14.4" x14ac:dyDescent="0.3">
      <c r="A576" s="93" t="str">
        <f t="shared" ref="A576:A631" si="9">_xlfn.CONCAT(B576,F576)</f>
        <v>S120/i/Nat1</v>
      </c>
      <c r="B576" s="84" t="s">
        <v>643</v>
      </c>
      <c r="C576" s="84" t="s">
        <v>540</v>
      </c>
      <c r="D576" s="85">
        <v>1</v>
      </c>
      <c r="E576" s="84" t="s">
        <v>34</v>
      </c>
      <c r="F576" s="86">
        <v>1</v>
      </c>
      <c r="G576" s="86">
        <v>57</v>
      </c>
      <c r="H576" s="84"/>
      <c r="I576" s="84"/>
      <c r="J576" s="94"/>
    </row>
    <row r="577" spans="1:10" ht="14.4" x14ac:dyDescent="0.3">
      <c r="A577" s="93" t="str">
        <f t="shared" si="9"/>
        <v>S120/i/Ne1</v>
      </c>
      <c r="B577" s="84" t="s">
        <v>644</v>
      </c>
      <c r="C577" s="84" t="s">
        <v>485</v>
      </c>
      <c r="D577" s="85">
        <v>1</v>
      </c>
      <c r="E577" s="84" t="s">
        <v>34</v>
      </c>
      <c r="F577" s="85">
        <v>1</v>
      </c>
      <c r="G577" s="86">
        <v>57</v>
      </c>
      <c r="H577" s="84"/>
      <c r="I577" s="84"/>
      <c r="J577" s="94"/>
    </row>
    <row r="578" spans="1:10" ht="14.4" x14ac:dyDescent="0.3">
      <c r="A578" s="93" t="str">
        <f t="shared" si="9"/>
        <v>S120/i/Ne132</v>
      </c>
      <c r="B578" s="84" t="s">
        <v>644</v>
      </c>
      <c r="C578" s="84" t="s">
        <v>485</v>
      </c>
      <c r="D578" s="85">
        <v>1</v>
      </c>
      <c r="E578" s="84" t="s">
        <v>34</v>
      </c>
      <c r="F578" s="85">
        <v>132</v>
      </c>
      <c r="G578" s="86">
        <v>52</v>
      </c>
      <c r="H578" s="84"/>
      <c r="I578" s="84"/>
      <c r="J578" s="94"/>
    </row>
    <row r="579" spans="1:10" ht="14.4" x14ac:dyDescent="0.3">
      <c r="A579" s="93" t="str">
        <f t="shared" si="9"/>
        <v>S150/i/AL104</v>
      </c>
      <c r="B579" s="84" t="s">
        <v>744</v>
      </c>
      <c r="C579" s="84" t="s">
        <v>483</v>
      </c>
      <c r="D579" s="85">
        <v>1</v>
      </c>
      <c r="E579" s="84" t="s">
        <v>34</v>
      </c>
      <c r="F579" s="86">
        <v>104</v>
      </c>
      <c r="G579" s="86">
        <v>57</v>
      </c>
      <c r="H579" s="84"/>
      <c r="I579" s="84"/>
      <c r="J579" s="94"/>
    </row>
    <row r="580" spans="1:10" ht="14.4" x14ac:dyDescent="0.3">
      <c r="A580" s="93" t="str">
        <f t="shared" si="9"/>
        <v>S150/i/AL1</v>
      </c>
      <c r="B580" s="84" t="s">
        <v>744</v>
      </c>
      <c r="C580" s="84" t="s">
        <v>483</v>
      </c>
      <c r="D580" s="85">
        <v>1</v>
      </c>
      <c r="E580" s="84" t="s">
        <v>34</v>
      </c>
      <c r="F580" s="85">
        <v>1</v>
      </c>
      <c r="G580" s="86">
        <v>63</v>
      </c>
      <c r="H580" s="84"/>
      <c r="I580" s="84"/>
      <c r="J580" s="94"/>
    </row>
    <row r="581" spans="1:10" ht="14.4" x14ac:dyDescent="0.3">
      <c r="A581" s="93" t="str">
        <f t="shared" si="9"/>
        <v>S150/i/Nat1</v>
      </c>
      <c r="B581" s="84" t="s">
        <v>746</v>
      </c>
      <c r="C581" s="84" t="s">
        <v>540</v>
      </c>
      <c r="D581" s="85">
        <v>1</v>
      </c>
      <c r="E581" s="84" t="s">
        <v>34</v>
      </c>
      <c r="F581" s="85">
        <v>1</v>
      </c>
      <c r="G581" s="86">
        <v>63</v>
      </c>
      <c r="H581" s="84"/>
      <c r="I581" s="84"/>
      <c r="J581" s="94"/>
    </row>
    <row r="582" spans="1:10" ht="14.4" x14ac:dyDescent="0.3">
      <c r="A582" s="93" t="str">
        <f t="shared" si="9"/>
        <v>S150/i/Nat104</v>
      </c>
      <c r="B582" s="84" t="s">
        <v>746</v>
      </c>
      <c r="C582" s="84" t="s">
        <v>540</v>
      </c>
      <c r="D582" s="85">
        <v>1</v>
      </c>
      <c r="E582" s="84" t="s">
        <v>34</v>
      </c>
      <c r="F582" s="85">
        <v>104</v>
      </c>
      <c r="G582" s="86">
        <v>57</v>
      </c>
      <c r="H582" s="84"/>
      <c r="I582" s="84"/>
      <c r="J582" s="94"/>
    </row>
    <row r="583" spans="1:10" ht="14.4" x14ac:dyDescent="0.3">
      <c r="A583" s="93" t="str">
        <f t="shared" si="9"/>
        <v>S150/i/Ne104</v>
      </c>
      <c r="B583" s="84" t="s">
        <v>747</v>
      </c>
      <c r="C583" s="84" t="s">
        <v>485</v>
      </c>
      <c r="D583" s="85">
        <v>1</v>
      </c>
      <c r="E583" s="84" t="s">
        <v>34</v>
      </c>
      <c r="F583" s="86">
        <v>104</v>
      </c>
      <c r="G583" s="86">
        <v>57</v>
      </c>
      <c r="H583" s="84"/>
      <c r="I583" s="84"/>
      <c r="J583" s="94"/>
    </row>
    <row r="584" spans="1:10" ht="14.4" x14ac:dyDescent="0.3">
      <c r="A584" s="93" t="str">
        <f t="shared" si="9"/>
        <v>S150/i/Ne1</v>
      </c>
      <c r="B584" s="84" t="s">
        <v>747</v>
      </c>
      <c r="C584" s="84" t="s">
        <v>485</v>
      </c>
      <c r="D584" s="85">
        <v>1</v>
      </c>
      <c r="E584" s="84" t="s">
        <v>34</v>
      </c>
      <c r="F584" s="86">
        <v>1</v>
      </c>
      <c r="G584" s="86">
        <v>63</v>
      </c>
      <c r="H584" s="84"/>
      <c r="I584" s="84"/>
      <c r="J584" s="94"/>
    </row>
    <row r="585" spans="1:10" ht="14.4" x14ac:dyDescent="0.3">
      <c r="A585" s="93" t="str">
        <f t="shared" si="9"/>
        <v>S120/c/Al1</v>
      </c>
      <c r="B585" s="84" t="s">
        <v>620</v>
      </c>
      <c r="C585" s="84" t="s">
        <v>621</v>
      </c>
      <c r="D585" s="85">
        <v>1</v>
      </c>
      <c r="E585" s="84" t="s">
        <v>34</v>
      </c>
      <c r="F585" s="85">
        <v>1</v>
      </c>
      <c r="G585" s="86">
        <v>57</v>
      </c>
      <c r="H585" s="84"/>
      <c r="I585" s="84"/>
      <c r="J585" s="94"/>
    </row>
    <row r="586" spans="1:10" ht="14.4" x14ac:dyDescent="0.3">
      <c r="A586" s="93" t="str">
        <f t="shared" si="9"/>
        <v>S120/c/Al128</v>
      </c>
      <c r="B586" s="84" t="s">
        <v>620</v>
      </c>
      <c r="C586" s="84" t="s">
        <v>621</v>
      </c>
      <c r="D586" s="85">
        <v>1</v>
      </c>
      <c r="E586" s="84" t="s">
        <v>34</v>
      </c>
      <c r="F586" s="85">
        <v>128</v>
      </c>
      <c r="G586" s="86">
        <v>52</v>
      </c>
      <c r="H586" s="84"/>
      <c r="I586" s="84"/>
      <c r="J586" s="94"/>
    </row>
    <row r="587" spans="1:10" ht="14.4" x14ac:dyDescent="0.3">
      <c r="A587" s="93" t="str">
        <f t="shared" si="9"/>
        <v>S120/c/Ne128</v>
      </c>
      <c r="B587" s="84" t="s">
        <v>624</v>
      </c>
      <c r="C587" s="84" t="s">
        <v>625</v>
      </c>
      <c r="D587" s="85">
        <v>1</v>
      </c>
      <c r="E587" s="84" t="s">
        <v>34</v>
      </c>
      <c r="F587" s="86">
        <v>128</v>
      </c>
      <c r="G587" s="86">
        <v>52</v>
      </c>
      <c r="H587" s="84"/>
      <c r="I587" s="84"/>
      <c r="J587" s="94"/>
    </row>
    <row r="588" spans="1:10" ht="14.4" x14ac:dyDescent="0.3">
      <c r="A588" s="93" t="str">
        <f t="shared" si="9"/>
        <v>S120/c/Ne1</v>
      </c>
      <c r="B588" s="84" t="s">
        <v>624</v>
      </c>
      <c r="C588" s="84" t="s">
        <v>625</v>
      </c>
      <c r="D588" s="85">
        <v>1</v>
      </c>
      <c r="E588" s="84" t="s">
        <v>34</v>
      </c>
      <c r="F588" s="86">
        <v>1</v>
      </c>
      <c r="G588" s="86">
        <v>57</v>
      </c>
      <c r="H588" s="84"/>
      <c r="I588" s="84"/>
      <c r="J588" s="94"/>
    </row>
    <row r="589" spans="1:10" ht="14.4" x14ac:dyDescent="0.3">
      <c r="A589" s="93" t="str">
        <f t="shared" si="9"/>
        <v>S120/Al60</v>
      </c>
      <c r="B589" s="84" t="s">
        <v>616</v>
      </c>
      <c r="C589" s="84" t="s">
        <v>617</v>
      </c>
      <c r="D589" s="85">
        <v>4</v>
      </c>
      <c r="E589" s="84" t="s">
        <v>5</v>
      </c>
      <c r="F589" s="85">
        <v>60</v>
      </c>
      <c r="G589" s="86">
        <v>162</v>
      </c>
      <c r="H589" s="84"/>
      <c r="I589" s="84"/>
      <c r="J589" s="94"/>
    </row>
    <row r="590" spans="1:10" ht="14.4" x14ac:dyDescent="0.3">
      <c r="A590" s="93" t="str">
        <f t="shared" si="9"/>
        <v>S120/Al4</v>
      </c>
      <c r="B590" s="84" t="s">
        <v>616</v>
      </c>
      <c r="C590" s="84" t="s">
        <v>617</v>
      </c>
      <c r="D590" s="85">
        <v>4</v>
      </c>
      <c r="E590" s="84" t="s">
        <v>5</v>
      </c>
      <c r="F590" s="85">
        <v>4</v>
      </c>
      <c r="G590" s="86">
        <v>170</v>
      </c>
      <c r="H590" s="84"/>
      <c r="I590" s="84"/>
      <c r="J590" s="94"/>
    </row>
    <row r="591" spans="1:10" ht="14.4" x14ac:dyDescent="0.3">
      <c r="A591" s="93" t="str">
        <f t="shared" si="9"/>
        <v>S120/Ne4</v>
      </c>
      <c r="B591" s="84" t="s">
        <v>683</v>
      </c>
      <c r="C591" s="84" t="s">
        <v>684</v>
      </c>
      <c r="D591" s="85">
        <v>4</v>
      </c>
      <c r="E591" s="84" t="s">
        <v>5</v>
      </c>
      <c r="F591" s="86">
        <v>4</v>
      </c>
      <c r="G591" s="86">
        <v>206</v>
      </c>
      <c r="H591" s="84"/>
      <c r="I591" s="84"/>
      <c r="J591" s="94"/>
    </row>
    <row r="592" spans="1:10" ht="14.4" x14ac:dyDescent="0.3">
      <c r="A592" s="93" t="str">
        <f t="shared" si="9"/>
        <v>S120/Ne60</v>
      </c>
      <c r="B592" s="84" t="s">
        <v>683</v>
      </c>
      <c r="C592" s="84" t="s">
        <v>684</v>
      </c>
      <c r="D592" s="85">
        <v>4</v>
      </c>
      <c r="E592" s="84" t="s">
        <v>5</v>
      </c>
      <c r="F592" s="86">
        <v>60</v>
      </c>
      <c r="G592" s="86">
        <v>199</v>
      </c>
      <c r="H592" s="84"/>
      <c r="I592" s="84"/>
      <c r="J592" s="94"/>
    </row>
    <row r="593" spans="1:10" ht="14.4" x14ac:dyDescent="0.3">
      <c r="A593" s="93" t="str">
        <f t="shared" si="9"/>
        <v>S120/a/Al128</v>
      </c>
      <c r="B593" s="84" t="s">
        <v>612</v>
      </c>
      <c r="C593" s="84" t="s">
        <v>613</v>
      </c>
      <c r="D593" s="85">
        <v>1</v>
      </c>
      <c r="E593" s="84" t="s">
        <v>34</v>
      </c>
      <c r="F593" s="85">
        <v>128</v>
      </c>
      <c r="G593" s="86">
        <v>52</v>
      </c>
      <c r="H593" s="84"/>
      <c r="I593" s="84"/>
      <c r="J593" s="94"/>
    </row>
    <row r="594" spans="1:10" ht="14.4" x14ac:dyDescent="0.3">
      <c r="A594" s="93" t="str">
        <f t="shared" si="9"/>
        <v>S120/a/Al1</v>
      </c>
      <c r="B594" s="84" t="s">
        <v>612</v>
      </c>
      <c r="C594" s="84" t="s">
        <v>613</v>
      </c>
      <c r="D594" s="85">
        <v>1</v>
      </c>
      <c r="E594" s="84" t="s">
        <v>34</v>
      </c>
      <c r="F594" s="85">
        <v>1</v>
      </c>
      <c r="G594" s="86">
        <v>57</v>
      </c>
      <c r="H594" s="84"/>
      <c r="I594" s="84"/>
      <c r="J594" s="94"/>
    </row>
    <row r="595" spans="1:10" ht="14.4" x14ac:dyDescent="0.3">
      <c r="A595" s="93" t="str">
        <f t="shared" si="9"/>
        <v>S120/a/Ne1</v>
      </c>
      <c r="B595" s="84" t="s">
        <v>614</v>
      </c>
      <c r="C595" s="84" t="s">
        <v>615</v>
      </c>
      <c r="D595" s="85">
        <v>1</v>
      </c>
      <c r="E595" s="84" t="s">
        <v>34</v>
      </c>
      <c r="F595" s="86">
        <v>1</v>
      </c>
      <c r="G595" s="86">
        <v>57</v>
      </c>
      <c r="H595" s="84"/>
      <c r="I595" s="84"/>
      <c r="J595" s="94"/>
    </row>
    <row r="596" spans="1:10" ht="14.4" x14ac:dyDescent="0.3">
      <c r="A596" s="93" t="str">
        <f t="shared" si="9"/>
        <v>S120/a/Ne128</v>
      </c>
      <c r="B596" s="84" t="s">
        <v>614</v>
      </c>
      <c r="C596" s="84" t="s">
        <v>615</v>
      </c>
      <c r="D596" s="85">
        <v>1</v>
      </c>
      <c r="E596" s="84" t="s">
        <v>34</v>
      </c>
      <c r="F596" s="86">
        <v>128</v>
      </c>
      <c r="G596" s="86">
        <v>52</v>
      </c>
      <c r="H596" s="84"/>
      <c r="I596" s="84"/>
      <c r="J596" s="94"/>
    </row>
    <row r="597" spans="1:10" ht="14.4" x14ac:dyDescent="0.3">
      <c r="A597" s="93" t="str">
        <f t="shared" si="9"/>
        <v>S120/e/03250</v>
      </c>
      <c r="B597" s="84" t="s">
        <v>630</v>
      </c>
      <c r="C597" s="84" t="s">
        <v>631</v>
      </c>
      <c r="D597" s="85">
        <v>1</v>
      </c>
      <c r="E597" s="84" t="s">
        <v>34</v>
      </c>
      <c r="F597" s="85">
        <v>250</v>
      </c>
      <c r="G597" s="86">
        <v>17</v>
      </c>
      <c r="H597" s="84"/>
      <c r="I597" s="84"/>
      <c r="J597" s="94"/>
    </row>
    <row r="598" spans="1:10" ht="14.4" x14ac:dyDescent="0.3">
      <c r="A598" s="93" t="str">
        <f t="shared" si="9"/>
        <v>S120/e/031</v>
      </c>
      <c r="B598" s="84" t="s">
        <v>630</v>
      </c>
      <c r="C598" s="84" t="s">
        <v>631</v>
      </c>
      <c r="D598" s="85">
        <v>1</v>
      </c>
      <c r="E598" s="84" t="s">
        <v>34</v>
      </c>
      <c r="F598" s="85">
        <v>1</v>
      </c>
      <c r="G598" s="86">
        <v>18</v>
      </c>
      <c r="H598" s="84"/>
      <c r="I598" s="84"/>
      <c r="J598" s="94"/>
    </row>
    <row r="599" spans="1:10" ht="14.4" x14ac:dyDescent="0.3">
      <c r="A599" s="93" t="str">
        <f t="shared" si="9"/>
        <v>S100/s/Al1</v>
      </c>
      <c r="B599" s="84" t="s">
        <v>596</v>
      </c>
      <c r="C599" s="84" t="s">
        <v>597</v>
      </c>
      <c r="D599" s="85">
        <v>1</v>
      </c>
      <c r="E599" s="84" t="s">
        <v>34</v>
      </c>
      <c r="F599" s="86">
        <v>1</v>
      </c>
      <c r="G599" s="86">
        <v>47</v>
      </c>
      <c r="H599" s="84"/>
      <c r="I599" s="84"/>
      <c r="J599" s="94"/>
    </row>
    <row r="600" spans="1:10" ht="14.4" x14ac:dyDescent="0.3">
      <c r="A600" s="93" t="str">
        <f t="shared" si="9"/>
        <v>S100/s/Al156</v>
      </c>
      <c r="B600" s="84" t="s">
        <v>596</v>
      </c>
      <c r="C600" s="84" t="s">
        <v>597</v>
      </c>
      <c r="D600" s="85">
        <v>1</v>
      </c>
      <c r="E600" s="84" t="s">
        <v>34</v>
      </c>
      <c r="F600" s="86">
        <v>156</v>
      </c>
      <c r="G600" s="86">
        <v>42</v>
      </c>
      <c r="H600" s="84"/>
      <c r="I600" s="84"/>
      <c r="J600" s="94"/>
    </row>
    <row r="601" spans="1:10" ht="14.4" x14ac:dyDescent="0.3">
      <c r="A601" s="93" t="str">
        <f t="shared" si="9"/>
        <v>S134/s/Al4</v>
      </c>
      <c r="B601" s="84" t="s">
        <v>705</v>
      </c>
      <c r="C601" s="84" t="s">
        <v>706</v>
      </c>
      <c r="D601" s="85">
        <v>1</v>
      </c>
      <c r="E601" s="84" t="s">
        <v>5</v>
      </c>
      <c r="F601" s="85">
        <v>4</v>
      </c>
      <c r="G601" s="86">
        <v>442</v>
      </c>
      <c r="H601" s="84"/>
      <c r="I601" s="84"/>
      <c r="J601" s="94"/>
    </row>
    <row r="602" spans="1:10" ht="14.4" x14ac:dyDescent="0.3">
      <c r="A602" s="93" t="str">
        <f t="shared" si="9"/>
        <v>S134/s/Al1</v>
      </c>
      <c r="B602" s="84" t="s">
        <v>705</v>
      </c>
      <c r="C602" s="84" t="s">
        <v>706</v>
      </c>
      <c r="D602" s="85">
        <v>1</v>
      </c>
      <c r="E602" s="84" t="s">
        <v>5</v>
      </c>
      <c r="F602" s="85">
        <v>1</v>
      </c>
      <c r="G602" s="86">
        <v>473</v>
      </c>
      <c r="H602" s="84"/>
      <c r="I602" s="84"/>
      <c r="J602" s="94"/>
    </row>
    <row r="603" spans="1:10" ht="14.4" x14ac:dyDescent="0.3">
      <c r="A603" s="93" t="str">
        <f t="shared" si="9"/>
        <v>S101/Nat4</v>
      </c>
      <c r="B603" s="84" t="s">
        <v>610</v>
      </c>
      <c r="C603" s="84" t="s">
        <v>611</v>
      </c>
      <c r="D603" s="85">
        <v>4</v>
      </c>
      <c r="E603" s="84" t="s">
        <v>5</v>
      </c>
      <c r="F603" s="86">
        <v>4</v>
      </c>
      <c r="G603" s="86">
        <v>245</v>
      </c>
      <c r="H603" s="84"/>
      <c r="I603" s="84"/>
      <c r="J603" s="94"/>
    </row>
    <row r="604" spans="1:10" ht="14.4" x14ac:dyDescent="0.3">
      <c r="A604" s="93" t="str">
        <f t="shared" si="9"/>
        <v>S101/Nat60</v>
      </c>
      <c r="B604" s="84" t="s">
        <v>610</v>
      </c>
      <c r="C604" s="84" t="s">
        <v>611</v>
      </c>
      <c r="D604" s="85">
        <v>4</v>
      </c>
      <c r="E604" s="84" t="s">
        <v>5</v>
      </c>
      <c r="F604" s="85">
        <v>60</v>
      </c>
      <c r="G604" s="86">
        <v>220</v>
      </c>
      <c r="H604" s="84"/>
      <c r="I604" s="84"/>
      <c r="J604" s="94"/>
    </row>
    <row r="605" spans="1:10" ht="14.4" x14ac:dyDescent="0.3">
      <c r="A605" s="93" t="str">
        <f t="shared" si="9"/>
        <v>S100/Dr4</v>
      </c>
      <c r="B605" s="84" t="s">
        <v>2958</v>
      </c>
      <c r="C605" s="84" t="s">
        <v>3134</v>
      </c>
      <c r="D605" s="85">
        <v>4</v>
      </c>
      <c r="E605" s="84" t="s">
        <v>5</v>
      </c>
      <c r="F605" s="86">
        <v>4</v>
      </c>
      <c r="G605" s="86">
        <v>43</v>
      </c>
      <c r="H605" s="84"/>
      <c r="I605" s="84"/>
      <c r="J605" s="94"/>
    </row>
    <row r="606" spans="1:10" ht="14.4" x14ac:dyDescent="0.3">
      <c r="A606" s="93" t="str">
        <f t="shared" si="9"/>
        <v>S100/c/Nat1</v>
      </c>
      <c r="B606" s="84" t="s">
        <v>498</v>
      </c>
      <c r="C606" s="84" t="s">
        <v>499</v>
      </c>
      <c r="D606" s="85">
        <v>1</v>
      </c>
      <c r="E606" s="84" t="s">
        <v>34</v>
      </c>
      <c r="F606" s="85">
        <v>1</v>
      </c>
      <c r="G606" s="86">
        <v>47</v>
      </c>
      <c r="H606" s="84"/>
      <c r="I606" s="84"/>
      <c r="J606" s="94"/>
    </row>
    <row r="607" spans="1:10" ht="14.4" x14ac:dyDescent="0.3">
      <c r="A607" s="93" t="str">
        <f t="shared" si="9"/>
        <v>S100/c/Nat152</v>
      </c>
      <c r="B607" s="84" t="s">
        <v>498</v>
      </c>
      <c r="C607" s="84" t="s">
        <v>499</v>
      </c>
      <c r="D607" s="85">
        <v>1</v>
      </c>
      <c r="E607" s="84" t="s">
        <v>34</v>
      </c>
      <c r="F607" s="85">
        <v>152</v>
      </c>
      <c r="G607" s="86">
        <v>42</v>
      </c>
      <c r="H607" s="84"/>
      <c r="I607" s="84"/>
      <c r="J607" s="94"/>
    </row>
    <row r="608" spans="1:10" ht="14.4" x14ac:dyDescent="0.3">
      <c r="A608" s="93" t="str">
        <f t="shared" si="9"/>
        <v>S100/s/Ne156</v>
      </c>
      <c r="B608" s="84" t="s">
        <v>602</v>
      </c>
      <c r="C608" s="84" t="s">
        <v>603</v>
      </c>
      <c r="D608" s="85">
        <v>1</v>
      </c>
      <c r="E608" s="84" t="s">
        <v>34</v>
      </c>
      <c r="F608" s="86">
        <v>156</v>
      </c>
      <c r="G608" s="86">
        <v>42</v>
      </c>
      <c r="H608" s="84"/>
      <c r="I608" s="84"/>
      <c r="J608" s="94"/>
    </row>
    <row r="609" spans="1:10" ht="14.4" x14ac:dyDescent="0.3">
      <c r="A609" s="93" t="str">
        <f t="shared" si="9"/>
        <v>S100/s/Ne1</v>
      </c>
      <c r="B609" s="84" t="s">
        <v>602</v>
      </c>
      <c r="C609" s="84" t="s">
        <v>603</v>
      </c>
      <c r="D609" s="85">
        <v>1</v>
      </c>
      <c r="E609" s="84" t="s">
        <v>34</v>
      </c>
      <c r="F609" s="85">
        <v>1</v>
      </c>
      <c r="G609" s="86">
        <v>47</v>
      </c>
      <c r="H609" s="84"/>
      <c r="I609" s="84"/>
      <c r="J609" s="94"/>
    </row>
    <row r="610" spans="1:10" ht="14.4" x14ac:dyDescent="0.3">
      <c r="A610" s="93" t="str">
        <f t="shared" si="9"/>
        <v>S100/s/Nat1</v>
      </c>
      <c r="B610" s="84" t="s">
        <v>600</v>
      </c>
      <c r="C610" s="84" t="s">
        <v>601</v>
      </c>
      <c r="D610" s="85">
        <v>1</v>
      </c>
      <c r="E610" s="84" t="s">
        <v>34</v>
      </c>
      <c r="F610" s="85">
        <v>1</v>
      </c>
      <c r="G610" s="86">
        <v>47</v>
      </c>
      <c r="H610" s="84"/>
      <c r="I610" s="84"/>
      <c r="J610" s="94"/>
    </row>
    <row r="611" spans="1:10" ht="14.4" x14ac:dyDescent="0.3">
      <c r="A611" s="93" t="str">
        <f t="shared" si="9"/>
        <v>S100/s/Nat156</v>
      </c>
      <c r="B611" s="84" t="s">
        <v>600</v>
      </c>
      <c r="C611" s="84" t="s">
        <v>601</v>
      </c>
      <c r="D611" s="85">
        <v>1</v>
      </c>
      <c r="E611" s="84" t="s">
        <v>34</v>
      </c>
      <c r="F611" s="85">
        <v>156</v>
      </c>
      <c r="G611" s="86">
        <v>42</v>
      </c>
      <c r="H611" s="84"/>
      <c r="I611" s="84"/>
      <c r="J611" s="94"/>
    </row>
    <row r="612" spans="1:10" ht="14.4" x14ac:dyDescent="0.3">
      <c r="A612" s="93" t="str">
        <f t="shared" si="9"/>
        <v>S120/s/Al132</v>
      </c>
      <c r="B612" s="84" t="s">
        <v>689</v>
      </c>
      <c r="C612" s="84" t="s">
        <v>690</v>
      </c>
      <c r="D612" s="85">
        <v>1</v>
      </c>
      <c r="E612" s="84" t="s">
        <v>34</v>
      </c>
      <c r="F612" s="85">
        <v>132</v>
      </c>
      <c r="G612" s="86">
        <v>52</v>
      </c>
      <c r="H612" s="84"/>
      <c r="I612" s="84"/>
      <c r="J612" s="94"/>
    </row>
    <row r="613" spans="1:10" ht="14.4" x14ac:dyDescent="0.3">
      <c r="A613" s="93" t="str">
        <f t="shared" si="9"/>
        <v>S120/s/Al1</v>
      </c>
      <c r="B613" s="84" t="s">
        <v>689</v>
      </c>
      <c r="C613" s="84" t="s">
        <v>690</v>
      </c>
      <c r="D613" s="85">
        <v>1</v>
      </c>
      <c r="E613" s="84" t="s">
        <v>34</v>
      </c>
      <c r="F613" s="85">
        <v>1</v>
      </c>
      <c r="G613" s="86">
        <v>57</v>
      </c>
      <c r="H613" s="84"/>
      <c r="I613" s="84"/>
      <c r="J613" s="94"/>
    </row>
    <row r="614" spans="1:10" ht="14.4" x14ac:dyDescent="0.3">
      <c r="A614" s="93" t="str">
        <f t="shared" si="9"/>
        <v>S120/s/Ne1</v>
      </c>
      <c r="B614" s="84" t="s">
        <v>695</v>
      </c>
      <c r="C614" s="84" t="s">
        <v>696</v>
      </c>
      <c r="D614" s="85">
        <v>1</v>
      </c>
      <c r="E614" s="84" t="s">
        <v>34</v>
      </c>
      <c r="F614" s="86">
        <v>1</v>
      </c>
      <c r="G614" s="86">
        <v>57</v>
      </c>
      <c r="H614" s="84"/>
      <c r="I614" s="84"/>
      <c r="J614" s="94"/>
    </row>
    <row r="615" spans="1:10" ht="14.4" x14ac:dyDescent="0.3">
      <c r="A615" s="93" t="str">
        <f t="shared" si="9"/>
        <v>S120/s/Ne132</v>
      </c>
      <c r="B615" s="84" t="s">
        <v>695</v>
      </c>
      <c r="C615" s="84" t="s">
        <v>696</v>
      </c>
      <c r="D615" s="85">
        <v>1</v>
      </c>
      <c r="E615" s="84" t="s">
        <v>34</v>
      </c>
      <c r="F615" s="85">
        <v>132</v>
      </c>
      <c r="G615" s="86">
        <v>52</v>
      </c>
      <c r="H615" s="84"/>
      <c r="I615" s="84"/>
      <c r="J615" s="94"/>
    </row>
    <row r="616" spans="1:10" ht="14.4" x14ac:dyDescent="0.3">
      <c r="A616" s="93" t="str">
        <f t="shared" si="9"/>
        <v>S150/s/Al104</v>
      </c>
      <c r="B616" s="84" t="s">
        <v>782</v>
      </c>
      <c r="C616" s="84" t="s">
        <v>783</v>
      </c>
      <c r="D616" s="85">
        <v>1</v>
      </c>
      <c r="E616" s="84" t="s">
        <v>34</v>
      </c>
      <c r="F616" s="85">
        <v>104</v>
      </c>
      <c r="G616" s="86">
        <v>57</v>
      </c>
      <c r="H616" s="84"/>
      <c r="I616" s="84"/>
      <c r="J616" s="94"/>
    </row>
    <row r="617" spans="1:10" ht="14.4" x14ac:dyDescent="0.3">
      <c r="A617" s="93" t="str">
        <f t="shared" si="9"/>
        <v>S150/s/Al1</v>
      </c>
      <c r="B617" s="84" t="s">
        <v>782</v>
      </c>
      <c r="C617" s="84" t="s">
        <v>783</v>
      </c>
      <c r="D617" s="85">
        <v>1</v>
      </c>
      <c r="E617" s="84" t="s">
        <v>34</v>
      </c>
      <c r="F617" s="85">
        <v>1</v>
      </c>
      <c r="G617" s="86">
        <v>63</v>
      </c>
      <c r="H617" s="84"/>
      <c r="I617" s="84"/>
      <c r="J617" s="94"/>
    </row>
    <row r="618" spans="1:10" ht="14.4" x14ac:dyDescent="0.3">
      <c r="A618" s="93" t="str">
        <f t="shared" si="9"/>
        <v>S150/s/Ne1</v>
      </c>
      <c r="B618" s="84" t="s">
        <v>790</v>
      </c>
      <c r="C618" s="84" t="s">
        <v>791</v>
      </c>
      <c r="D618" s="85">
        <v>1</v>
      </c>
      <c r="E618" s="84" t="s">
        <v>34</v>
      </c>
      <c r="F618" s="86">
        <v>1</v>
      </c>
      <c r="G618" s="86">
        <v>63</v>
      </c>
      <c r="H618" s="84"/>
      <c r="I618" s="84"/>
      <c r="J618" s="94"/>
    </row>
    <row r="619" spans="1:10" ht="14.4" x14ac:dyDescent="0.3">
      <c r="A619" s="93" t="str">
        <f t="shared" si="9"/>
        <v>S150/s/Ne104</v>
      </c>
      <c r="B619" s="84" t="s">
        <v>790</v>
      </c>
      <c r="C619" s="84" t="s">
        <v>791</v>
      </c>
      <c r="D619" s="85">
        <v>1</v>
      </c>
      <c r="E619" s="84" t="s">
        <v>34</v>
      </c>
      <c r="F619" s="86">
        <v>104</v>
      </c>
      <c r="G619" s="86">
        <v>57</v>
      </c>
      <c r="H619" s="84"/>
      <c r="I619" s="84"/>
      <c r="J619" s="94"/>
    </row>
    <row r="620" spans="1:10" ht="14.4" x14ac:dyDescent="0.3">
      <c r="A620" s="93" t="str">
        <f t="shared" si="9"/>
        <v>S130/c/Nat4</v>
      </c>
      <c r="B620" s="84" t="s">
        <v>701</v>
      </c>
      <c r="C620" s="84" t="s">
        <v>702</v>
      </c>
      <c r="D620" s="85">
        <v>1</v>
      </c>
      <c r="E620" s="84" t="s">
        <v>5</v>
      </c>
      <c r="F620" s="85">
        <v>4</v>
      </c>
      <c r="G620" s="86">
        <v>442</v>
      </c>
      <c r="H620" s="84"/>
      <c r="I620" s="84"/>
      <c r="J620" s="94"/>
    </row>
    <row r="621" spans="1:10" ht="14.4" x14ac:dyDescent="0.3">
      <c r="A621" s="93" t="str">
        <f t="shared" si="9"/>
        <v>S130/c/Nat1</v>
      </c>
      <c r="B621" s="84" t="s">
        <v>701</v>
      </c>
      <c r="C621" s="84" t="s">
        <v>702</v>
      </c>
      <c r="D621" s="85">
        <v>1</v>
      </c>
      <c r="E621" s="84" t="s">
        <v>5</v>
      </c>
      <c r="F621" s="85">
        <v>1</v>
      </c>
      <c r="G621" s="86">
        <v>473</v>
      </c>
      <c r="H621" s="84"/>
      <c r="I621" s="84"/>
      <c r="J621" s="94"/>
    </row>
    <row r="622" spans="1:10" ht="14.4" x14ac:dyDescent="0.3">
      <c r="A622" s="93" t="str">
        <f t="shared" si="9"/>
        <v>S134/s/Ne1</v>
      </c>
      <c r="B622" s="84" t="s">
        <v>711</v>
      </c>
      <c r="C622" s="84" t="s">
        <v>712</v>
      </c>
      <c r="D622" s="85">
        <v>1</v>
      </c>
      <c r="E622" s="84" t="s">
        <v>5</v>
      </c>
      <c r="F622" s="86">
        <v>1</v>
      </c>
      <c r="G622" s="86">
        <v>473</v>
      </c>
      <c r="H622" s="84"/>
      <c r="I622" s="84"/>
      <c r="J622" s="94"/>
    </row>
    <row r="623" spans="1:10" ht="14.4" x14ac:dyDescent="0.3">
      <c r="A623" s="93" t="str">
        <f t="shared" si="9"/>
        <v>S134/s/Ne4</v>
      </c>
      <c r="B623" s="84" t="s">
        <v>711</v>
      </c>
      <c r="C623" s="84" t="s">
        <v>712</v>
      </c>
      <c r="D623" s="85">
        <v>1</v>
      </c>
      <c r="E623" s="84" t="s">
        <v>5</v>
      </c>
      <c r="F623" s="85">
        <v>4</v>
      </c>
      <c r="G623" s="86">
        <v>442</v>
      </c>
      <c r="H623" s="84"/>
      <c r="I623" s="84"/>
      <c r="J623" s="94"/>
    </row>
    <row r="624" spans="1:10" ht="14.4" x14ac:dyDescent="0.3">
      <c r="A624" s="93" t="str">
        <f t="shared" si="9"/>
        <v>S134/s/Nat4</v>
      </c>
      <c r="B624" s="84" t="s">
        <v>709</v>
      </c>
      <c r="C624" s="84" t="s">
        <v>710</v>
      </c>
      <c r="D624" s="85">
        <v>1</v>
      </c>
      <c r="E624" s="84" t="s">
        <v>5</v>
      </c>
      <c r="F624" s="85">
        <v>4</v>
      </c>
      <c r="G624" s="86">
        <v>442</v>
      </c>
      <c r="H624" s="84"/>
      <c r="I624" s="84"/>
      <c r="J624" s="94"/>
    </row>
    <row r="625" spans="1:10" ht="14.4" x14ac:dyDescent="0.3">
      <c r="A625" s="93" t="str">
        <f t="shared" si="9"/>
        <v>S134/s/Nat1</v>
      </c>
      <c r="B625" s="84" t="s">
        <v>709</v>
      </c>
      <c r="C625" s="84" t="s">
        <v>710</v>
      </c>
      <c r="D625" s="85">
        <v>1</v>
      </c>
      <c r="E625" s="84" t="s">
        <v>5</v>
      </c>
      <c r="F625" s="85">
        <v>1</v>
      </c>
      <c r="G625" s="86">
        <v>473</v>
      </c>
      <c r="H625" s="84"/>
      <c r="I625" s="84"/>
      <c r="J625" s="94"/>
    </row>
    <row r="626" spans="1:10" ht="14.4" x14ac:dyDescent="0.3">
      <c r="A626" s="93" t="str">
        <f t="shared" si="9"/>
        <v>S151/Nat4</v>
      </c>
      <c r="B626" s="84" t="s">
        <v>794</v>
      </c>
      <c r="C626" s="84" t="s">
        <v>795</v>
      </c>
      <c r="D626" s="85">
        <v>4</v>
      </c>
      <c r="E626" s="84" t="s">
        <v>5</v>
      </c>
      <c r="F626" s="85">
        <v>4</v>
      </c>
      <c r="G626" s="86">
        <v>322</v>
      </c>
      <c r="H626" s="84"/>
      <c r="I626" s="84"/>
      <c r="J626" s="94"/>
    </row>
    <row r="627" spans="1:10" ht="14.4" x14ac:dyDescent="0.3">
      <c r="A627" s="93" t="str">
        <f t="shared" si="9"/>
        <v>S151/Nat60</v>
      </c>
      <c r="B627" s="84" t="s">
        <v>794</v>
      </c>
      <c r="C627" s="84" t="s">
        <v>795</v>
      </c>
      <c r="D627" s="85">
        <v>4</v>
      </c>
      <c r="E627" s="84" t="s">
        <v>5</v>
      </c>
      <c r="F627" s="85">
        <v>60</v>
      </c>
      <c r="G627" s="86">
        <v>291</v>
      </c>
      <c r="H627" s="84"/>
      <c r="I627" s="84"/>
      <c r="J627" s="94"/>
    </row>
    <row r="628" spans="1:10" ht="14.4" x14ac:dyDescent="0.3">
      <c r="A628" s="93" t="str">
        <f t="shared" si="9"/>
        <v>S100/MB1/Al1</v>
      </c>
      <c r="B628" s="84" t="s">
        <v>560</v>
      </c>
      <c r="C628" s="84" t="s">
        <v>561</v>
      </c>
      <c r="D628" s="85">
        <v>1</v>
      </c>
      <c r="E628" s="84" t="s">
        <v>34</v>
      </c>
      <c r="F628" s="85">
        <v>1</v>
      </c>
      <c r="G628" s="86">
        <v>499</v>
      </c>
      <c r="H628" s="84"/>
      <c r="I628" s="84"/>
      <c r="J628" s="94"/>
    </row>
    <row r="629" spans="1:10" ht="14.4" x14ac:dyDescent="0.3">
      <c r="A629" s="93" t="str">
        <f t="shared" si="9"/>
        <v>S150/c/Nat1</v>
      </c>
      <c r="B629" s="84" t="s">
        <v>726</v>
      </c>
      <c r="C629" s="84" t="s">
        <v>727</v>
      </c>
      <c r="D629" s="85">
        <v>1</v>
      </c>
      <c r="E629" s="84" t="s">
        <v>34</v>
      </c>
      <c r="F629" s="85">
        <v>1</v>
      </c>
      <c r="G629" s="86">
        <v>64</v>
      </c>
      <c r="H629" s="84"/>
      <c r="I629" s="84"/>
      <c r="J629" s="94"/>
    </row>
    <row r="630" spans="1:10" ht="14.4" x14ac:dyDescent="0.3">
      <c r="A630" s="93" t="str">
        <f t="shared" si="9"/>
        <v>S150/c/Nat100</v>
      </c>
      <c r="B630" s="84" t="s">
        <v>726</v>
      </c>
      <c r="C630" s="84" t="s">
        <v>727</v>
      </c>
      <c r="D630" s="85">
        <v>1</v>
      </c>
      <c r="E630" s="84" t="s">
        <v>34</v>
      </c>
      <c r="F630" s="86">
        <v>100</v>
      </c>
      <c r="G630" s="86">
        <v>57</v>
      </c>
      <c r="H630" s="84"/>
      <c r="I630" s="84"/>
      <c r="J630" s="94"/>
    </row>
    <row r="631" spans="1:10" ht="14.4" x14ac:dyDescent="0.3">
      <c r="A631" s="93" t="str">
        <f t="shared" si="9"/>
        <v>S150/c/dub1</v>
      </c>
      <c r="B631" s="84" t="s">
        <v>724</v>
      </c>
      <c r="C631" s="84" t="s">
        <v>725</v>
      </c>
      <c r="D631" s="85">
        <v>1</v>
      </c>
      <c r="E631" s="84" t="s">
        <v>34</v>
      </c>
      <c r="F631" s="85">
        <v>1</v>
      </c>
      <c r="G631" s="86">
        <v>64</v>
      </c>
      <c r="H631" s="84"/>
      <c r="I631" s="84"/>
      <c r="J631" s="94"/>
    </row>
    <row r="632" spans="1:10" ht="14.4" x14ac:dyDescent="0.3">
      <c r="A632" s="93" t="str">
        <f t="shared" ref="A632:A695" si="10">_xlfn.CONCAT(B632,F632)</f>
        <v>S150/s/dub1</v>
      </c>
      <c r="B632" s="84" t="s">
        <v>786</v>
      </c>
      <c r="C632" s="84" t="s">
        <v>787</v>
      </c>
      <c r="D632" s="85">
        <v>1</v>
      </c>
      <c r="E632" s="84" t="s">
        <v>34</v>
      </c>
      <c r="F632" s="85">
        <v>1</v>
      </c>
      <c r="G632" s="86">
        <v>63</v>
      </c>
      <c r="H632" s="84"/>
      <c r="I632" s="84"/>
      <c r="J632" s="94"/>
    </row>
    <row r="633" spans="1:10" ht="14.4" x14ac:dyDescent="0.3">
      <c r="A633" s="93" t="str">
        <f t="shared" si="10"/>
        <v>S150/Ne/22</v>
      </c>
      <c r="B633" s="84" t="s">
        <v>3012</v>
      </c>
      <c r="C633" s="84" t="s">
        <v>3135</v>
      </c>
      <c r="D633" s="85">
        <v>2</v>
      </c>
      <c r="E633" s="84" t="s">
        <v>5</v>
      </c>
      <c r="F633" s="86">
        <v>2</v>
      </c>
      <c r="G633" s="86">
        <v>238</v>
      </c>
      <c r="H633" s="84"/>
      <c r="I633" s="84"/>
      <c r="J633" s="94"/>
    </row>
    <row r="634" spans="1:10" ht="14.4" x14ac:dyDescent="0.3">
      <c r="A634" s="93" t="str">
        <f t="shared" si="10"/>
        <v>S080/i/02L1</v>
      </c>
      <c r="B634" s="84" t="s">
        <v>480</v>
      </c>
      <c r="C634" s="84" t="s">
        <v>481</v>
      </c>
      <c r="D634" s="85">
        <v>1</v>
      </c>
      <c r="E634" s="84" t="s">
        <v>34</v>
      </c>
      <c r="F634" s="86">
        <v>1</v>
      </c>
      <c r="G634" s="86">
        <v>42</v>
      </c>
      <c r="H634" s="84"/>
      <c r="I634" s="84"/>
      <c r="J634" s="94"/>
    </row>
    <row r="635" spans="1:10" ht="14.4" x14ac:dyDescent="0.3">
      <c r="A635" s="93" t="str">
        <f t="shared" si="10"/>
        <v>S080/i/Al1</v>
      </c>
      <c r="B635" s="84" t="s">
        <v>482</v>
      </c>
      <c r="C635" s="84" t="s">
        <v>483</v>
      </c>
      <c r="D635" s="85">
        <v>1</v>
      </c>
      <c r="E635" s="84" t="s">
        <v>34</v>
      </c>
      <c r="F635" s="85">
        <v>1</v>
      </c>
      <c r="G635" s="86">
        <v>42</v>
      </c>
      <c r="H635" s="84"/>
      <c r="I635" s="84"/>
      <c r="J635" s="94"/>
    </row>
    <row r="636" spans="1:10" ht="14.4" x14ac:dyDescent="0.3">
      <c r="A636" s="93" t="str">
        <f t="shared" si="10"/>
        <v>S080/i/Ne1</v>
      </c>
      <c r="B636" s="84" t="s">
        <v>484</v>
      </c>
      <c r="C636" s="84" t="s">
        <v>485</v>
      </c>
      <c r="D636" s="85">
        <v>1</v>
      </c>
      <c r="E636" s="84" t="s">
        <v>34</v>
      </c>
      <c r="F636" s="85">
        <v>1</v>
      </c>
      <c r="G636" s="86">
        <v>42</v>
      </c>
      <c r="H636" s="84"/>
      <c r="I636" s="84"/>
      <c r="J636" s="94"/>
    </row>
    <row r="637" spans="1:10" ht="14.4" x14ac:dyDescent="0.3">
      <c r="A637" s="93" t="str">
        <f t="shared" si="10"/>
        <v>S150/s/011</v>
      </c>
      <c r="B637" s="84" t="s">
        <v>778</v>
      </c>
      <c r="C637" s="84" t="s">
        <v>779</v>
      </c>
      <c r="D637" s="85">
        <v>1</v>
      </c>
      <c r="E637" s="84" t="s">
        <v>34</v>
      </c>
      <c r="F637" s="86">
        <v>1</v>
      </c>
      <c r="G637" s="86">
        <v>63</v>
      </c>
      <c r="H637" s="84"/>
      <c r="I637" s="84"/>
      <c r="J637" s="94"/>
    </row>
    <row r="638" spans="1:10" ht="14.4" x14ac:dyDescent="0.3">
      <c r="A638" s="93" t="str">
        <f t="shared" si="10"/>
        <v>S150/s/01104</v>
      </c>
      <c r="B638" s="84" t="s">
        <v>778</v>
      </c>
      <c r="C638" s="84" t="s">
        <v>779</v>
      </c>
      <c r="D638" s="85">
        <v>1</v>
      </c>
      <c r="E638" s="84" t="s">
        <v>34</v>
      </c>
      <c r="F638" s="85">
        <v>104</v>
      </c>
      <c r="G638" s="86">
        <v>57</v>
      </c>
      <c r="H638" s="84"/>
      <c r="I638" s="84"/>
      <c r="J638" s="94"/>
    </row>
    <row r="639" spans="1:10" ht="14.4" x14ac:dyDescent="0.3">
      <c r="A639" s="93" t="str">
        <f t="shared" si="10"/>
        <v>S120/s/021</v>
      </c>
      <c r="B639" s="84" t="s">
        <v>687</v>
      </c>
      <c r="C639" s="84" t="s">
        <v>688</v>
      </c>
      <c r="D639" s="85">
        <v>1</v>
      </c>
      <c r="E639" s="84" t="s">
        <v>34</v>
      </c>
      <c r="F639" s="85">
        <v>1</v>
      </c>
      <c r="G639" s="86">
        <v>57</v>
      </c>
      <c r="H639" s="84"/>
      <c r="I639" s="84"/>
      <c r="J639" s="94"/>
    </row>
    <row r="640" spans="1:10" ht="14.4" x14ac:dyDescent="0.3">
      <c r="A640" s="93" t="str">
        <f t="shared" si="10"/>
        <v>S100/i/02L1</v>
      </c>
      <c r="B640" s="84" t="s">
        <v>528</v>
      </c>
      <c r="C640" s="84" t="s">
        <v>529</v>
      </c>
      <c r="D640" s="85">
        <v>1</v>
      </c>
      <c r="E640" s="84" t="s">
        <v>34</v>
      </c>
      <c r="F640" s="86">
        <v>1</v>
      </c>
      <c r="G640" s="86">
        <v>47</v>
      </c>
      <c r="H640" s="84"/>
      <c r="I640" s="84"/>
      <c r="J640" s="94"/>
    </row>
    <row r="641" spans="1:10" ht="14.4" x14ac:dyDescent="0.3">
      <c r="A641" s="93" t="str">
        <f t="shared" si="10"/>
        <v>S100/i/02L156</v>
      </c>
      <c r="B641" s="84" t="s">
        <v>528</v>
      </c>
      <c r="C641" s="84" t="s">
        <v>529</v>
      </c>
      <c r="D641" s="85">
        <v>1</v>
      </c>
      <c r="E641" s="84" t="s">
        <v>34</v>
      </c>
      <c r="F641" s="86">
        <v>156</v>
      </c>
      <c r="G641" s="86">
        <v>42</v>
      </c>
      <c r="H641" s="84"/>
      <c r="I641" s="84"/>
      <c r="J641" s="94"/>
    </row>
    <row r="642" spans="1:10" ht="14.4" x14ac:dyDescent="0.3">
      <c r="A642" s="93" t="str">
        <f t="shared" si="10"/>
        <v>S120/e/021</v>
      </c>
      <c r="B642" s="84" t="s">
        <v>628</v>
      </c>
      <c r="C642" s="84" t="s">
        <v>629</v>
      </c>
      <c r="D642" s="85">
        <v>1</v>
      </c>
      <c r="E642" s="84" t="s">
        <v>34</v>
      </c>
      <c r="F642" s="85">
        <v>1</v>
      </c>
      <c r="G642" s="86">
        <v>18</v>
      </c>
      <c r="H642" s="84"/>
      <c r="I642" s="84"/>
      <c r="J642" s="94"/>
    </row>
    <row r="643" spans="1:10" ht="14.4" x14ac:dyDescent="0.3">
      <c r="A643" s="93" t="str">
        <f t="shared" si="10"/>
        <v>S120/e/02250</v>
      </c>
      <c r="B643" s="84" t="s">
        <v>628</v>
      </c>
      <c r="C643" s="84" t="s">
        <v>629</v>
      </c>
      <c r="D643" s="85">
        <v>1</v>
      </c>
      <c r="E643" s="84" t="s">
        <v>34</v>
      </c>
      <c r="F643" s="85">
        <v>250</v>
      </c>
      <c r="G643" s="86">
        <v>17</v>
      </c>
      <c r="H643" s="84"/>
      <c r="I643" s="84"/>
      <c r="J643" s="94"/>
    </row>
    <row r="644" spans="1:10" ht="14.4" x14ac:dyDescent="0.3">
      <c r="A644" s="93" t="str">
        <f t="shared" si="10"/>
        <v>S120/i/02L1</v>
      </c>
      <c r="B644" s="84" t="s">
        <v>640</v>
      </c>
      <c r="C644" s="84" t="s">
        <v>529</v>
      </c>
      <c r="D644" s="85">
        <v>1</v>
      </c>
      <c r="E644" s="84" t="s">
        <v>34</v>
      </c>
      <c r="F644" s="85">
        <v>1</v>
      </c>
      <c r="G644" s="86">
        <v>57</v>
      </c>
      <c r="H644" s="84"/>
      <c r="I644" s="84"/>
      <c r="J644" s="94"/>
    </row>
    <row r="645" spans="1:10" ht="14.4" x14ac:dyDescent="0.3">
      <c r="A645" s="93" t="str">
        <f t="shared" si="10"/>
        <v>S120/i/02L132</v>
      </c>
      <c r="B645" s="84" t="s">
        <v>640</v>
      </c>
      <c r="C645" s="84" t="s">
        <v>529</v>
      </c>
      <c r="D645" s="85">
        <v>1</v>
      </c>
      <c r="E645" s="84" t="s">
        <v>34</v>
      </c>
      <c r="F645" s="85">
        <v>132</v>
      </c>
      <c r="G645" s="86">
        <v>52</v>
      </c>
      <c r="H645" s="84"/>
      <c r="I645" s="84"/>
      <c r="J645" s="94"/>
    </row>
    <row r="646" spans="1:10" ht="14.4" x14ac:dyDescent="0.3">
      <c r="A646" s="93" t="str">
        <f t="shared" si="10"/>
        <v>S120/c/01128</v>
      </c>
      <c r="B646" s="84" t="s">
        <v>618</v>
      </c>
      <c r="C646" s="84" t="s">
        <v>619</v>
      </c>
      <c r="D646" s="85">
        <v>1</v>
      </c>
      <c r="E646" s="84" t="s">
        <v>34</v>
      </c>
      <c r="F646" s="85">
        <v>128</v>
      </c>
      <c r="G646" s="86">
        <v>52</v>
      </c>
      <c r="H646" s="84"/>
      <c r="I646" s="84"/>
      <c r="J646" s="94"/>
    </row>
    <row r="647" spans="1:10" ht="14.4" x14ac:dyDescent="0.3">
      <c r="A647" s="93" t="str">
        <f t="shared" si="10"/>
        <v>S120/c/011</v>
      </c>
      <c r="B647" s="84" t="s">
        <v>618</v>
      </c>
      <c r="C647" s="84" t="s">
        <v>619</v>
      </c>
      <c r="D647" s="85">
        <v>1</v>
      </c>
      <c r="E647" s="84" t="s">
        <v>34</v>
      </c>
      <c r="F647" s="85">
        <v>1</v>
      </c>
      <c r="G647" s="86">
        <v>57</v>
      </c>
      <c r="H647" s="84"/>
      <c r="I647" s="84"/>
      <c r="J647" s="94"/>
    </row>
    <row r="648" spans="1:10" ht="14.4" x14ac:dyDescent="0.3">
      <c r="A648" s="93" t="str">
        <f t="shared" si="10"/>
        <v>S120/s/An1</v>
      </c>
      <c r="B648" s="84" t="s">
        <v>691</v>
      </c>
      <c r="C648" s="84" t="s">
        <v>692</v>
      </c>
      <c r="D648" s="85">
        <v>1</v>
      </c>
      <c r="E648" s="84" t="s">
        <v>34</v>
      </c>
      <c r="F648" s="86">
        <v>1</v>
      </c>
      <c r="G648" s="86">
        <v>57</v>
      </c>
      <c r="H648" s="84"/>
      <c r="I648" s="84"/>
      <c r="J648" s="94"/>
    </row>
    <row r="649" spans="1:10" ht="14.4" x14ac:dyDescent="0.3">
      <c r="A649" s="93" t="str">
        <f t="shared" si="10"/>
        <v>S120/i/An1</v>
      </c>
      <c r="B649" s="84" t="s">
        <v>642</v>
      </c>
      <c r="C649" s="84" t="s">
        <v>538</v>
      </c>
      <c r="D649" s="85">
        <v>1</v>
      </c>
      <c r="E649" s="84" t="s">
        <v>34</v>
      </c>
      <c r="F649" s="85">
        <v>1</v>
      </c>
      <c r="G649" s="86">
        <v>57</v>
      </c>
      <c r="H649" s="84"/>
      <c r="I649" s="84"/>
      <c r="J649" s="94"/>
    </row>
    <row r="650" spans="1:10" ht="14.4" x14ac:dyDescent="0.3">
      <c r="A650" s="93" t="str">
        <f t="shared" si="10"/>
        <v>S120/i/An132</v>
      </c>
      <c r="B650" s="84" t="s">
        <v>642</v>
      </c>
      <c r="C650" s="84" t="s">
        <v>538</v>
      </c>
      <c r="D650" s="85">
        <v>1</v>
      </c>
      <c r="E650" s="84" t="s">
        <v>34</v>
      </c>
      <c r="F650" s="85">
        <v>132</v>
      </c>
      <c r="G650" s="86">
        <v>52</v>
      </c>
      <c r="H650" s="84"/>
      <c r="I650" s="84"/>
      <c r="J650" s="94"/>
    </row>
    <row r="651" spans="1:10" ht="14.4" x14ac:dyDescent="0.3">
      <c r="A651" s="93" t="str">
        <f t="shared" si="10"/>
        <v>S120/e/011</v>
      </c>
      <c r="B651" s="84" t="s">
        <v>626</v>
      </c>
      <c r="C651" s="84" t="s">
        <v>627</v>
      </c>
      <c r="D651" s="85">
        <v>1</v>
      </c>
      <c r="E651" s="84" t="s">
        <v>34</v>
      </c>
      <c r="F651" s="85">
        <v>1</v>
      </c>
      <c r="G651" s="86">
        <v>18</v>
      </c>
      <c r="H651" s="84"/>
      <c r="I651" s="84"/>
      <c r="J651" s="94"/>
    </row>
    <row r="652" spans="1:10" ht="14.4" x14ac:dyDescent="0.3">
      <c r="A652" s="93" t="str">
        <f t="shared" si="10"/>
        <v>S120/e/01250</v>
      </c>
      <c r="B652" s="84" t="s">
        <v>626</v>
      </c>
      <c r="C652" s="84" t="s">
        <v>627</v>
      </c>
      <c r="D652" s="85">
        <v>1</v>
      </c>
      <c r="E652" s="84" t="s">
        <v>34</v>
      </c>
      <c r="F652" s="85">
        <v>250</v>
      </c>
      <c r="G652" s="86">
        <v>17</v>
      </c>
      <c r="H652" s="84"/>
      <c r="I652" s="84"/>
      <c r="J652" s="94"/>
    </row>
    <row r="653" spans="1:10" ht="14.4" x14ac:dyDescent="0.3">
      <c r="A653" s="93" t="str">
        <f t="shared" si="10"/>
        <v>S160/F2/Al1</v>
      </c>
      <c r="B653" s="84" t="s">
        <v>816</v>
      </c>
      <c r="C653" s="84" t="s">
        <v>817</v>
      </c>
      <c r="D653" s="85">
        <v>1</v>
      </c>
      <c r="E653" s="84" t="s">
        <v>5</v>
      </c>
      <c r="F653" s="85">
        <v>1</v>
      </c>
      <c r="G653" s="86">
        <v>473</v>
      </c>
      <c r="H653" s="84"/>
      <c r="I653" s="84"/>
      <c r="J653" s="94"/>
    </row>
    <row r="654" spans="1:10" ht="14.4" x14ac:dyDescent="0.3">
      <c r="A654" s="93" t="str">
        <f t="shared" si="10"/>
        <v>S160/F2/Al4</v>
      </c>
      <c r="B654" s="84" t="s">
        <v>816</v>
      </c>
      <c r="C654" s="84" t="s">
        <v>817</v>
      </c>
      <c r="D654" s="85">
        <v>1</v>
      </c>
      <c r="E654" s="84" t="s">
        <v>5</v>
      </c>
      <c r="F654" s="85">
        <v>4</v>
      </c>
      <c r="G654" s="86">
        <v>442</v>
      </c>
      <c r="H654" s="84"/>
      <c r="I654" s="84"/>
      <c r="J654" s="94"/>
    </row>
    <row r="655" spans="1:10" ht="14.4" x14ac:dyDescent="0.3">
      <c r="A655" s="93" t="str">
        <f t="shared" si="10"/>
        <v>S160/F2/Ne4</v>
      </c>
      <c r="B655" s="84" t="s">
        <v>818</v>
      </c>
      <c r="C655" s="84" t="s">
        <v>819</v>
      </c>
      <c r="D655" s="85">
        <v>1</v>
      </c>
      <c r="E655" s="84" t="s">
        <v>5</v>
      </c>
      <c r="F655" s="85">
        <v>4</v>
      </c>
      <c r="G655" s="86">
        <v>442</v>
      </c>
      <c r="H655" s="84"/>
      <c r="I655" s="84"/>
      <c r="J655" s="94"/>
    </row>
    <row r="656" spans="1:10" ht="14.4" x14ac:dyDescent="0.3">
      <c r="A656" s="93" t="str">
        <f t="shared" si="10"/>
        <v>S160/F2/Ne1</v>
      </c>
      <c r="B656" s="84" t="s">
        <v>818</v>
      </c>
      <c r="C656" s="84" t="s">
        <v>819</v>
      </c>
      <c r="D656" s="85">
        <v>1</v>
      </c>
      <c r="E656" s="84" t="s">
        <v>5</v>
      </c>
      <c r="F656" s="85">
        <v>1</v>
      </c>
      <c r="G656" s="86">
        <v>473</v>
      </c>
      <c r="H656" s="84"/>
      <c r="I656" s="84"/>
      <c r="J656" s="94"/>
    </row>
    <row r="657" spans="1:10" ht="14.4" x14ac:dyDescent="0.3">
      <c r="A657" s="93" t="str">
        <f t="shared" si="10"/>
        <v>S100/F2/AL1</v>
      </c>
      <c r="B657" s="84" t="s">
        <v>519</v>
      </c>
      <c r="C657" s="84" t="s">
        <v>3136</v>
      </c>
      <c r="D657" s="85">
        <v>1</v>
      </c>
      <c r="E657" s="84" t="s">
        <v>34</v>
      </c>
      <c r="F657" s="85">
        <v>1</v>
      </c>
      <c r="G657" s="86">
        <v>47</v>
      </c>
      <c r="H657" s="84"/>
      <c r="I657" s="84"/>
      <c r="J657" s="94"/>
    </row>
    <row r="658" spans="1:10" ht="14.4" x14ac:dyDescent="0.3">
      <c r="A658" s="93" t="str">
        <f t="shared" si="10"/>
        <v>S100/F2/Ne1</v>
      </c>
      <c r="B658" s="84" t="s">
        <v>521</v>
      </c>
      <c r="C658" s="84" t="s">
        <v>3137</v>
      </c>
      <c r="D658" s="85">
        <v>1</v>
      </c>
      <c r="E658" s="84" t="s">
        <v>34</v>
      </c>
      <c r="F658" s="85">
        <v>1</v>
      </c>
      <c r="G658" s="86">
        <v>47</v>
      </c>
      <c r="H658" s="84"/>
      <c r="I658" s="84"/>
      <c r="J658" s="94"/>
    </row>
    <row r="659" spans="1:10" ht="14.4" x14ac:dyDescent="0.3">
      <c r="A659" s="93" t="str">
        <f t="shared" si="10"/>
        <v>S120/F2/AL1</v>
      </c>
      <c r="B659" s="84" t="s">
        <v>636</v>
      </c>
      <c r="C659" s="84" t="s">
        <v>3136</v>
      </c>
      <c r="D659" s="85">
        <v>1</v>
      </c>
      <c r="E659" s="84" t="s">
        <v>34</v>
      </c>
      <c r="F659" s="86">
        <v>1</v>
      </c>
      <c r="G659" s="86">
        <v>57</v>
      </c>
      <c r="H659" s="84"/>
      <c r="I659" s="84"/>
      <c r="J659" s="94"/>
    </row>
    <row r="660" spans="1:10" ht="14.4" x14ac:dyDescent="0.3">
      <c r="A660" s="93" t="str">
        <f t="shared" si="10"/>
        <v>S150/F2/AL1</v>
      </c>
      <c r="B660" s="84" t="s">
        <v>738</v>
      </c>
      <c r="C660" s="84" t="s">
        <v>3136</v>
      </c>
      <c r="D660" s="85">
        <v>1</v>
      </c>
      <c r="E660" s="84" t="s">
        <v>34</v>
      </c>
      <c r="F660" s="85">
        <v>1</v>
      </c>
      <c r="G660" s="86">
        <v>63</v>
      </c>
      <c r="H660" s="84"/>
      <c r="I660" s="84"/>
      <c r="J660" s="94"/>
    </row>
    <row r="661" spans="1:10" ht="14.4" x14ac:dyDescent="0.3">
      <c r="A661" s="93" t="str">
        <f t="shared" si="10"/>
        <v>S120/F2/Ne1</v>
      </c>
      <c r="B661" s="84" t="s">
        <v>637</v>
      </c>
      <c r="C661" s="84" t="s">
        <v>3137</v>
      </c>
      <c r="D661" s="85">
        <v>1</v>
      </c>
      <c r="E661" s="84" t="s">
        <v>34</v>
      </c>
      <c r="F661" s="85">
        <v>1</v>
      </c>
      <c r="G661" s="86">
        <v>57</v>
      </c>
      <c r="H661" s="84"/>
      <c r="I661" s="84"/>
      <c r="J661" s="94"/>
    </row>
    <row r="662" spans="1:10" ht="14.4" x14ac:dyDescent="0.3">
      <c r="A662" s="93" t="str">
        <f t="shared" si="10"/>
        <v>S150/F2/Ne1</v>
      </c>
      <c r="B662" s="84" t="s">
        <v>739</v>
      </c>
      <c r="C662" s="84" t="s">
        <v>3137</v>
      </c>
      <c r="D662" s="85">
        <v>1</v>
      </c>
      <c r="E662" s="84" t="s">
        <v>34</v>
      </c>
      <c r="F662" s="85">
        <v>1</v>
      </c>
      <c r="G662" s="86">
        <v>63</v>
      </c>
      <c r="H662" s="84"/>
      <c r="I662" s="84"/>
      <c r="J662" s="94"/>
    </row>
    <row r="663" spans="1:10" ht="14.4" x14ac:dyDescent="0.3">
      <c r="A663" s="93" t="str">
        <f t="shared" si="10"/>
        <v>S150/Al/22</v>
      </c>
      <c r="B663" s="84" t="s">
        <v>3011</v>
      </c>
      <c r="C663" s="84" t="s">
        <v>3138</v>
      </c>
      <c r="D663" s="85">
        <v>2</v>
      </c>
      <c r="E663" s="84" t="s">
        <v>5</v>
      </c>
      <c r="F663" s="85">
        <v>2</v>
      </c>
      <c r="G663" s="86">
        <v>187</v>
      </c>
      <c r="H663" s="84"/>
      <c r="I663" s="84"/>
      <c r="J663" s="94"/>
    </row>
    <row r="664" spans="1:10" ht="14.4" x14ac:dyDescent="0.3">
      <c r="A664" s="93" t="str">
        <f t="shared" si="10"/>
        <v>S100/dub60</v>
      </c>
      <c r="B664" s="84" t="s">
        <v>504</v>
      </c>
      <c r="C664" s="84" t="s">
        <v>505</v>
      </c>
      <c r="D664" s="85">
        <v>4</v>
      </c>
      <c r="E664" s="84" t="s">
        <v>5</v>
      </c>
      <c r="F664" s="85">
        <v>60</v>
      </c>
      <c r="G664" s="86">
        <v>162</v>
      </c>
      <c r="H664" s="84"/>
      <c r="I664" s="84"/>
      <c r="J664" s="94"/>
    </row>
    <row r="665" spans="1:10" ht="14.4" x14ac:dyDescent="0.3">
      <c r="A665" s="93" t="str">
        <f t="shared" si="10"/>
        <v>S100/dub4</v>
      </c>
      <c r="B665" s="84" t="s">
        <v>504</v>
      </c>
      <c r="C665" s="84" t="s">
        <v>505</v>
      </c>
      <c r="D665" s="85">
        <v>4</v>
      </c>
      <c r="E665" s="84" t="s">
        <v>5</v>
      </c>
      <c r="F665" s="86">
        <v>4</v>
      </c>
      <c r="G665" s="86">
        <v>171</v>
      </c>
      <c r="H665" s="84"/>
      <c r="I665" s="84"/>
      <c r="J665" s="94"/>
    </row>
    <row r="666" spans="1:10" ht="14.4" x14ac:dyDescent="0.3">
      <c r="A666" s="93" t="str">
        <f t="shared" si="10"/>
        <v>S150/dub4</v>
      </c>
      <c r="B666" s="84" t="s">
        <v>730</v>
      </c>
      <c r="C666" s="84" t="s">
        <v>731</v>
      </c>
      <c r="D666" s="85">
        <v>4</v>
      </c>
      <c r="E666" s="84" t="s">
        <v>5</v>
      </c>
      <c r="F666" s="86">
        <v>4</v>
      </c>
      <c r="G666" s="86">
        <v>251</v>
      </c>
      <c r="H666" s="84"/>
      <c r="I666" s="84"/>
      <c r="J666" s="94"/>
    </row>
    <row r="667" spans="1:10" ht="14.4" x14ac:dyDescent="0.3">
      <c r="A667" s="93" t="str">
        <f t="shared" si="10"/>
        <v>S150/dub60</v>
      </c>
      <c r="B667" s="84" t="s">
        <v>730</v>
      </c>
      <c r="C667" s="84" t="s">
        <v>731</v>
      </c>
      <c r="D667" s="85">
        <v>4</v>
      </c>
      <c r="E667" s="84" t="s">
        <v>5</v>
      </c>
      <c r="F667" s="85">
        <v>60</v>
      </c>
      <c r="G667" s="86">
        <v>238</v>
      </c>
      <c r="H667" s="84"/>
      <c r="I667" s="84"/>
      <c r="J667" s="94"/>
    </row>
    <row r="668" spans="1:10" ht="14.4" x14ac:dyDescent="0.3">
      <c r="A668" s="93" t="str">
        <f t="shared" si="10"/>
        <v>S100/a/dub1</v>
      </c>
      <c r="B668" s="84" t="s">
        <v>488</v>
      </c>
      <c r="C668" s="84" t="s">
        <v>489</v>
      </c>
      <c r="D668" s="85">
        <v>1</v>
      </c>
      <c r="E668" s="84" t="s">
        <v>34</v>
      </c>
      <c r="F668" s="85">
        <v>1</v>
      </c>
      <c r="G668" s="86">
        <v>47</v>
      </c>
      <c r="H668" s="84"/>
      <c r="I668" s="84"/>
      <c r="J668" s="94"/>
    </row>
    <row r="669" spans="1:10" ht="14.4" x14ac:dyDescent="0.3">
      <c r="A669" s="93" t="str">
        <f t="shared" si="10"/>
        <v>S100/a/dub152</v>
      </c>
      <c r="B669" s="84" t="s">
        <v>488</v>
      </c>
      <c r="C669" s="84" t="s">
        <v>489</v>
      </c>
      <c r="D669" s="85">
        <v>1</v>
      </c>
      <c r="E669" s="84" t="s">
        <v>34</v>
      </c>
      <c r="F669" s="85">
        <v>152</v>
      </c>
      <c r="G669" s="86">
        <v>42</v>
      </c>
      <c r="H669" s="84"/>
      <c r="I669" s="84"/>
      <c r="J669" s="94"/>
    </row>
    <row r="670" spans="1:10" ht="14.4" x14ac:dyDescent="0.3">
      <c r="A670" s="93" t="str">
        <f t="shared" si="10"/>
        <v>S150/a/dub100</v>
      </c>
      <c r="B670" s="84" t="s">
        <v>715</v>
      </c>
      <c r="C670" s="84" t="s">
        <v>716</v>
      </c>
      <c r="D670" s="85">
        <v>1</v>
      </c>
      <c r="E670" s="84" t="s">
        <v>34</v>
      </c>
      <c r="F670" s="85">
        <v>100</v>
      </c>
      <c r="G670" s="86">
        <v>57</v>
      </c>
      <c r="H670" s="84"/>
      <c r="I670" s="84"/>
      <c r="J670" s="94"/>
    </row>
    <row r="671" spans="1:10" ht="14.4" x14ac:dyDescent="0.3">
      <c r="A671" s="93" t="str">
        <f t="shared" si="10"/>
        <v>S150/a/dub1</v>
      </c>
      <c r="B671" s="84" t="s">
        <v>715</v>
      </c>
      <c r="C671" s="84" t="s">
        <v>716</v>
      </c>
      <c r="D671" s="85">
        <v>1</v>
      </c>
      <c r="E671" s="84" t="s">
        <v>34</v>
      </c>
      <c r="F671" s="85">
        <v>1</v>
      </c>
      <c r="G671" s="86">
        <v>63</v>
      </c>
      <c r="H671" s="84"/>
      <c r="I671" s="84"/>
      <c r="J671" s="94"/>
    </row>
    <row r="672" spans="1:10" ht="14.4" x14ac:dyDescent="0.3">
      <c r="A672" s="93" t="str">
        <f t="shared" si="10"/>
        <v>S100/s/An1</v>
      </c>
      <c r="B672" s="84" t="s">
        <v>598</v>
      </c>
      <c r="C672" s="84" t="s">
        <v>599</v>
      </c>
      <c r="D672" s="85">
        <v>1</v>
      </c>
      <c r="E672" s="84" t="s">
        <v>34</v>
      </c>
      <c r="F672" s="85">
        <v>1</v>
      </c>
      <c r="G672" s="86">
        <v>47</v>
      </c>
      <c r="H672" s="84"/>
      <c r="I672" s="84"/>
      <c r="J672" s="94"/>
    </row>
    <row r="673" spans="1:10" ht="14.4" x14ac:dyDescent="0.3">
      <c r="A673" s="93" t="str">
        <f t="shared" si="10"/>
        <v>S100/s/An156</v>
      </c>
      <c r="B673" s="84" t="s">
        <v>598</v>
      </c>
      <c r="C673" s="84" t="s">
        <v>599</v>
      </c>
      <c r="D673" s="85">
        <v>1</v>
      </c>
      <c r="E673" s="84" t="s">
        <v>34</v>
      </c>
      <c r="F673" s="86">
        <v>156</v>
      </c>
      <c r="G673" s="86">
        <v>42</v>
      </c>
      <c r="H673" s="84"/>
      <c r="I673" s="84"/>
      <c r="J673" s="94"/>
    </row>
    <row r="674" spans="1:10" ht="14.4" x14ac:dyDescent="0.3">
      <c r="A674" s="93" t="str">
        <f t="shared" si="10"/>
        <v>S150/s/An104</v>
      </c>
      <c r="B674" s="84" t="s">
        <v>784</v>
      </c>
      <c r="C674" s="84" t="s">
        <v>785</v>
      </c>
      <c r="D674" s="85">
        <v>1</v>
      </c>
      <c r="E674" s="84" t="s">
        <v>34</v>
      </c>
      <c r="F674" s="86">
        <v>104</v>
      </c>
      <c r="G674" s="86">
        <v>57</v>
      </c>
      <c r="H674" s="84"/>
      <c r="I674" s="84"/>
      <c r="J674" s="94"/>
    </row>
    <row r="675" spans="1:10" ht="14.4" x14ac:dyDescent="0.3">
      <c r="A675" s="93" t="str">
        <f t="shared" si="10"/>
        <v>S150/s/An1</v>
      </c>
      <c r="B675" s="84" t="s">
        <v>784</v>
      </c>
      <c r="C675" s="84" t="s">
        <v>785</v>
      </c>
      <c r="D675" s="85">
        <v>1</v>
      </c>
      <c r="E675" s="84" t="s">
        <v>34</v>
      </c>
      <c r="F675" s="85">
        <v>1</v>
      </c>
      <c r="G675" s="86">
        <v>63</v>
      </c>
      <c r="H675" s="84"/>
      <c r="I675" s="84"/>
      <c r="J675" s="94"/>
    </row>
    <row r="676" spans="1:10" ht="14.4" x14ac:dyDescent="0.3">
      <c r="A676" s="93" t="str">
        <f t="shared" si="10"/>
        <v>S100/c/An1</v>
      </c>
      <c r="B676" s="84" t="s">
        <v>496</v>
      </c>
      <c r="C676" s="84" t="s">
        <v>497</v>
      </c>
      <c r="D676" s="85">
        <v>1</v>
      </c>
      <c r="E676" s="84" t="s">
        <v>34</v>
      </c>
      <c r="F676" s="85">
        <v>1</v>
      </c>
      <c r="G676" s="86">
        <v>47</v>
      </c>
      <c r="H676" s="84"/>
      <c r="I676" s="84"/>
      <c r="J676" s="94"/>
    </row>
    <row r="677" spans="1:10" ht="14.4" x14ac:dyDescent="0.3">
      <c r="A677" s="93" t="str">
        <f t="shared" si="10"/>
        <v>S100/c/An152</v>
      </c>
      <c r="B677" s="84" t="s">
        <v>496</v>
      </c>
      <c r="C677" s="84" t="s">
        <v>497</v>
      </c>
      <c r="D677" s="85">
        <v>1</v>
      </c>
      <c r="E677" s="84" t="s">
        <v>34</v>
      </c>
      <c r="F677" s="85">
        <v>152</v>
      </c>
      <c r="G677" s="86">
        <v>42</v>
      </c>
      <c r="H677" s="84"/>
      <c r="I677" s="84"/>
      <c r="J677" s="94"/>
    </row>
    <row r="678" spans="1:10" ht="14.4" x14ac:dyDescent="0.3">
      <c r="A678" s="93" t="str">
        <f t="shared" si="10"/>
        <v>S150/c/An100</v>
      </c>
      <c r="B678" s="84" t="s">
        <v>723</v>
      </c>
      <c r="C678" s="84" t="s">
        <v>497</v>
      </c>
      <c r="D678" s="85">
        <v>1</v>
      </c>
      <c r="E678" s="84" t="s">
        <v>34</v>
      </c>
      <c r="F678" s="85">
        <v>100</v>
      </c>
      <c r="G678" s="86">
        <v>57</v>
      </c>
      <c r="H678" s="84"/>
      <c r="I678" s="84"/>
      <c r="J678" s="94"/>
    </row>
    <row r="679" spans="1:10" ht="14.4" x14ac:dyDescent="0.3">
      <c r="A679" s="93" t="str">
        <f t="shared" si="10"/>
        <v>S150/c/An1</v>
      </c>
      <c r="B679" s="84" t="s">
        <v>723</v>
      </c>
      <c r="C679" s="84" t="s">
        <v>497</v>
      </c>
      <c r="D679" s="85">
        <v>1</v>
      </c>
      <c r="E679" s="84" t="s">
        <v>34</v>
      </c>
      <c r="F679" s="85">
        <v>1</v>
      </c>
      <c r="G679" s="86">
        <v>64</v>
      </c>
      <c r="H679" s="84"/>
      <c r="I679" s="84"/>
      <c r="J679" s="94"/>
    </row>
    <row r="680" spans="1:10" ht="14.4" x14ac:dyDescent="0.3">
      <c r="A680" s="93" t="str">
        <f t="shared" si="10"/>
        <v>S130/c/An1</v>
      </c>
      <c r="B680" s="84" t="s">
        <v>699</v>
      </c>
      <c r="C680" s="84" t="s">
        <v>700</v>
      </c>
      <c r="D680" s="85">
        <v>1</v>
      </c>
      <c r="E680" s="84" t="s">
        <v>5</v>
      </c>
      <c r="F680" s="86">
        <v>1</v>
      </c>
      <c r="G680" s="86">
        <v>473</v>
      </c>
      <c r="H680" s="84"/>
      <c r="I680" s="84"/>
      <c r="J680" s="94"/>
    </row>
    <row r="681" spans="1:10" ht="14.4" x14ac:dyDescent="0.3">
      <c r="A681" s="93" t="str">
        <f t="shared" si="10"/>
        <v>S130/c/An4</v>
      </c>
      <c r="B681" s="84" t="s">
        <v>699</v>
      </c>
      <c r="C681" s="84" t="s">
        <v>700</v>
      </c>
      <c r="D681" s="85">
        <v>1</v>
      </c>
      <c r="E681" s="84" t="s">
        <v>5</v>
      </c>
      <c r="F681" s="85">
        <v>4</v>
      </c>
      <c r="G681" s="86">
        <v>442</v>
      </c>
      <c r="H681" s="84"/>
      <c r="I681" s="84"/>
      <c r="J681" s="94"/>
    </row>
    <row r="682" spans="1:10" ht="14.4" x14ac:dyDescent="0.3">
      <c r="A682" s="93" t="str">
        <f t="shared" si="10"/>
        <v>S100/i/An1</v>
      </c>
      <c r="B682" s="84" t="s">
        <v>537</v>
      </c>
      <c r="C682" s="84" t="s">
        <v>538</v>
      </c>
      <c r="D682" s="85">
        <v>1</v>
      </c>
      <c r="E682" s="84" t="s">
        <v>34</v>
      </c>
      <c r="F682" s="85">
        <v>1</v>
      </c>
      <c r="G682" s="86">
        <v>47</v>
      </c>
      <c r="H682" s="84"/>
      <c r="I682" s="84"/>
      <c r="J682" s="94"/>
    </row>
    <row r="683" spans="1:10" ht="14.4" x14ac:dyDescent="0.3">
      <c r="A683" s="93" t="str">
        <f t="shared" si="10"/>
        <v>S100/i/An156</v>
      </c>
      <c r="B683" s="84" t="s">
        <v>537</v>
      </c>
      <c r="C683" s="84" t="s">
        <v>538</v>
      </c>
      <c r="D683" s="85">
        <v>1</v>
      </c>
      <c r="E683" s="84" t="s">
        <v>34</v>
      </c>
      <c r="F683" s="85">
        <v>156</v>
      </c>
      <c r="G683" s="86">
        <v>42</v>
      </c>
      <c r="H683" s="84"/>
      <c r="I683" s="84"/>
      <c r="J683" s="94"/>
    </row>
    <row r="684" spans="1:10" ht="14.4" x14ac:dyDescent="0.3">
      <c r="A684" s="93" t="str">
        <f t="shared" si="10"/>
        <v>S150/i/An104</v>
      </c>
      <c r="B684" s="84" t="s">
        <v>745</v>
      </c>
      <c r="C684" s="84" t="s">
        <v>538</v>
      </c>
      <c r="D684" s="85">
        <v>1</v>
      </c>
      <c r="E684" s="84" t="s">
        <v>34</v>
      </c>
      <c r="F684" s="85">
        <v>104</v>
      </c>
      <c r="G684" s="86">
        <v>57</v>
      </c>
      <c r="H684" s="84"/>
      <c r="I684" s="84"/>
      <c r="J684" s="94"/>
    </row>
    <row r="685" spans="1:10" ht="14.4" x14ac:dyDescent="0.3">
      <c r="A685" s="93" t="str">
        <f t="shared" si="10"/>
        <v>S150/i/An1</v>
      </c>
      <c r="B685" s="84" t="s">
        <v>745</v>
      </c>
      <c r="C685" s="84" t="s">
        <v>538</v>
      </c>
      <c r="D685" s="85">
        <v>1</v>
      </c>
      <c r="E685" s="84" t="s">
        <v>34</v>
      </c>
      <c r="F685" s="85">
        <v>1</v>
      </c>
      <c r="G685" s="86">
        <v>63</v>
      </c>
      <c r="H685" s="84"/>
      <c r="I685" s="84"/>
      <c r="J685" s="94"/>
    </row>
    <row r="686" spans="1:10" ht="14.4" x14ac:dyDescent="0.3">
      <c r="A686" s="93" t="str">
        <f t="shared" si="10"/>
        <v>S150/i/02L104</v>
      </c>
      <c r="B686" s="84" t="s">
        <v>743</v>
      </c>
      <c r="C686" s="84" t="s">
        <v>529</v>
      </c>
      <c r="D686" s="85">
        <v>1</v>
      </c>
      <c r="E686" s="84" t="s">
        <v>34</v>
      </c>
      <c r="F686" s="85">
        <v>104</v>
      </c>
      <c r="G686" s="86">
        <v>57</v>
      </c>
      <c r="H686" s="84"/>
      <c r="I686" s="84"/>
      <c r="J686" s="94"/>
    </row>
    <row r="687" spans="1:10" ht="14.4" x14ac:dyDescent="0.3">
      <c r="A687" s="93" t="str">
        <f t="shared" si="10"/>
        <v>S150/i/02L1</v>
      </c>
      <c r="B687" s="84" t="s">
        <v>743</v>
      </c>
      <c r="C687" s="84" t="s">
        <v>529</v>
      </c>
      <c r="D687" s="85">
        <v>1</v>
      </c>
      <c r="E687" s="84" t="s">
        <v>34</v>
      </c>
      <c r="F687" s="85">
        <v>1</v>
      </c>
      <c r="G687" s="86">
        <v>63</v>
      </c>
      <c r="H687" s="84"/>
      <c r="I687" s="84"/>
      <c r="J687" s="94"/>
    </row>
    <row r="688" spans="1:10" ht="14.4" x14ac:dyDescent="0.3">
      <c r="A688" s="93" t="str">
        <f t="shared" si="10"/>
        <v>S120/s/011</v>
      </c>
      <c r="B688" s="84" t="s">
        <v>685</v>
      </c>
      <c r="C688" s="84" t="s">
        <v>686</v>
      </c>
      <c r="D688" s="85">
        <v>1</v>
      </c>
      <c r="E688" s="84" t="s">
        <v>34</v>
      </c>
      <c r="F688" s="85">
        <v>1</v>
      </c>
      <c r="G688" s="86">
        <v>57</v>
      </c>
      <c r="H688" s="84"/>
      <c r="I688" s="84"/>
      <c r="J688" s="94"/>
    </row>
    <row r="689" spans="1:10" ht="14.4" x14ac:dyDescent="0.3">
      <c r="A689" s="93" t="str">
        <f t="shared" si="10"/>
        <v>S120/s/01132</v>
      </c>
      <c r="B689" s="84" t="s">
        <v>685</v>
      </c>
      <c r="C689" s="84" t="s">
        <v>686</v>
      </c>
      <c r="D689" s="85">
        <v>1</v>
      </c>
      <c r="E689" s="84" t="s">
        <v>34</v>
      </c>
      <c r="F689" s="85">
        <v>132</v>
      </c>
      <c r="G689" s="86">
        <v>52</v>
      </c>
      <c r="H689" s="84"/>
      <c r="I689" s="84"/>
      <c r="J689" s="94"/>
    </row>
    <row r="690" spans="1:10" ht="14.4" x14ac:dyDescent="0.3">
      <c r="A690" s="93" t="str">
        <f t="shared" si="10"/>
        <v>S120/i/011</v>
      </c>
      <c r="B690" s="84" t="s">
        <v>638</v>
      </c>
      <c r="C690" s="84" t="s">
        <v>639</v>
      </c>
      <c r="D690" s="85">
        <v>1</v>
      </c>
      <c r="E690" s="84" t="s">
        <v>34</v>
      </c>
      <c r="F690" s="85">
        <v>1</v>
      </c>
      <c r="G690" s="86">
        <v>57</v>
      </c>
      <c r="H690" s="84"/>
      <c r="I690" s="84"/>
      <c r="J690" s="94"/>
    </row>
    <row r="691" spans="1:10" ht="14.4" x14ac:dyDescent="0.3">
      <c r="A691" s="93" t="str">
        <f t="shared" si="10"/>
        <v>S120/i/01132</v>
      </c>
      <c r="B691" s="84" t="s">
        <v>638</v>
      </c>
      <c r="C691" s="84" t="s">
        <v>639</v>
      </c>
      <c r="D691" s="85">
        <v>1</v>
      </c>
      <c r="E691" s="84" t="s">
        <v>34</v>
      </c>
      <c r="F691" s="85">
        <v>132</v>
      </c>
      <c r="G691" s="86">
        <v>52</v>
      </c>
      <c r="H691" s="84"/>
      <c r="I691" s="84"/>
      <c r="J691" s="94"/>
    </row>
    <row r="692" spans="1:10" ht="14.4" x14ac:dyDescent="0.3">
      <c r="A692" s="93" t="str">
        <f t="shared" si="10"/>
        <v>Mvyrez450/Al1</v>
      </c>
      <c r="B692" s="84" t="s">
        <v>462</v>
      </c>
      <c r="C692" s="84" t="s">
        <v>463</v>
      </c>
      <c r="D692" s="85">
        <v>1</v>
      </c>
      <c r="E692" s="84" t="s">
        <v>34</v>
      </c>
      <c r="F692" s="85">
        <v>1</v>
      </c>
      <c r="G692" s="86">
        <v>314</v>
      </c>
      <c r="H692" s="84"/>
      <c r="I692" s="84"/>
      <c r="J692" s="94"/>
    </row>
    <row r="693" spans="1:10" ht="14.4" x14ac:dyDescent="0.3">
      <c r="A693" s="93" t="str">
        <f t="shared" si="10"/>
        <v>Mvyrez450/Ne1</v>
      </c>
      <c r="B693" s="84" t="s">
        <v>466</v>
      </c>
      <c r="C693" s="84" t="s">
        <v>467</v>
      </c>
      <c r="D693" s="85">
        <v>1</v>
      </c>
      <c r="E693" s="84" t="s">
        <v>34</v>
      </c>
      <c r="F693" s="85">
        <v>1</v>
      </c>
      <c r="G693" s="86">
        <v>314</v>
      </c>
      <c r="H693" s="84"/>
      <c r="I693" s="84"/>
      <c r="J693" s="94"/>
    </row>
    <row r="694" spans="1:10" ht="14.4" x14ac:dyDescent="0.3">
      <c r="A694" s="93" t="str">
        <f t="shared" si="10"/>
        <v>Mvyrez450/021</v>
      </c>
      <c r="B694" s="84" t="s">
        <v>460</v>
      </c>
      <c r="C694" s="84" t="s">
        <v>461</v>
      </c>
      <c r="D694" s="85">
        <v>1</v>
      </c>
      <c r="E694" s="84" t="s">
        <v>34</v>
      </c>
      <c r="F694" s="85">
        <v>1</v>
      </c>
      <c r="G694" s="86">
        <v>314</v>
      </c>
      <c r="H694" s="84"/>
      <c r="I694" s="84"/>
      <c r="J694" s="94"/>
    </row>
    <row r="695" spans="1:10" ht="14.4" x14ac:dyDescent="0.3">
      <c r="A695" s="93" t="str">
        <f t="shared" si="10"/>
        <v>Mvyrez450/An1</v>
      </c>
      <c r="B695" s="84" t="s">
        <v>464</v>
      </c>
      <c r="C695" s="84" t="s">
        <v>465</v>
      </c>
      <c r="D695" s="85">
        <v>1</v>
      </c>
      <c r="E695" s="84" t="s">
        <v>34</v>
      </c>
      <c r="F695" s="85">
        <v>1</v>
      </c>
      <c r="G695" s="86">
        <v>314</v>
      </c>
      <c r="H695" s="84"/>
      <c r="I695" s="84"/>
      <c r="J695" s="94"/>
    </row>
    <row r="696" spans="1:10" ht="14.4" x14ac:dyDescent="0.3">
      <c r="A696" s="93" t="str">
        <f t="shared" ref="A696:A742" si="11">_xlfn.CONCAT(B696,F696)</f>
        <v>Mvyrez600/Al1</v>
      </c>
      <c r="B696" s="84" t="s">
        <v>472</v>
      </c>
      <c r="C696" s="84" t="s">
        <v>473</v>
      </c>
      <c r="D696" s="85">
        <v>1</v>
      </c>
      <c r="E696" s="84" t="s">
        <v>34</v>
      </c>
      <c r="F696" s="85">
        <v>1</v>
      </c>
      <c r="G696" s="86">
        <v>372</v>
      </c>
      <c r="H696" s="84"/>
      <c r="I696" s="84"/>
      <c r="J696" s="94"/>
    </row>
    <row r="697" spans="1:10" ht="14.4" x14ac:dyDescent="0.3">
      <c r="A697" s="93" t="str">
        <f t="shared" si="11"/>
        <v>Mvyrez600/Ne1</v>
      </c>
      <c r="B697" s="84" t="s">
        <v>476</v>
      </c>
      <c r="C697" s="84" t="s">
        <v>477</v>
      </c>
      <c r="D697" s="85">
        <v>1</v>
      </c>
      <c r="E697" s="84" t="s">
        <v>34</v>
      </c>
      <c r="F697" s="85">
        <v>1</v>
      </c>
      <c r="G697" s="86">
        <v>372</v>
      </c>
      <c r="H697" s="84"/>
      <c r="I697" s="84"/>
      <c r="J697" s="94"/>
    </row>
    <row r="698" spans="1:10" ht="14.4" x14ac:dyDescent="0.3">
      <c r="A698" s="93" t="str">
        <f t="shared" si="11"/>
        <v>Mvyrez600/021</v>
      </c>
      <c r="B698" s="84" t="s">
        <v>470</v>
      </c>
      <c r="C698" s="84" t="s">
        <v>471</v>
      </c>
      <c r="D698" s="85">
        <v>1</v>
      </c>
      <c r="E698" s="84" t="s">
        <v>34</v>
      </c>
      <c r="F698" s="85">
        <v>1</v>
      </c>
      <c r="G698" s="86">
        <v>372</v>
      </c>
      <c r="H698" s="84"/>
      <c r="I698" s="84"/>
      <c r="J698" s="94"/>
    </row>
    <row r="699" spans="1:10" ht="14.4" x14ac:dyDescent="0.3">
      <c r="A699" s="93" t="str">
        <f t="shared" si="11"/>
        <v>Mvyrez600/An1</v>
      </c>
      <c r="B699" s="84" t="s">
        <v>474</v>
      </c>
      <c r="C699" s="84" t="s">
        <v>475</v>
      </c>
      <c r="D699" s="85">
        <v>1</v>
      </c>
      <c r="E699" s="84" t="s">
        <v>34</v>
      </c>
      <c r="F699" s="85">
        <v>1</v>
      </c>
      <c r="G699" s="86">
        <v>372</v>
      </c>
      <c r="H699" s="84"/>
      <c r="I699" s="84"/>
      <c r="J699" s="94"/>
    </row>
    <row r="700" spans="1:10" ht="14.4" x14ac:dyDescent="0.3">
      <c r="A700" s="93" t="str">
        <f t="shared" si="11"/>
        <v>S134/s/An4</v>
      </c>
      <c r="B700" s="84" t="s">
        <v>707</v>
      </c>
      <c r="C700" s="84" t="s">
        <v>708</v>
      </c>
      <c r="D700" s="85">
        <v>1</v>
      </c>
      <c r="E700" s="84" t="s">
        <v>5</v>
      </c>
      <c r="F700" s="86">
        <v>4</v>
      </c>
      <c r="G700" s="86">
        <v>442</v>
      </c>
      <c r="H700" s="84"/>
      <c r="I700" s="84"/>
      <c r="J700" s="94"/>
    </row>
    <row r="701" spans="1:10" ht="14.4" x14ac:dyDescent="0.3">
      <c r="A701" s="93" t="str">
        <f t="shared" si="11"/>
        <v>S134/s/An1</v>
      </c>
      <c r="B701" s="84" t="s">
        <v>707</v>
      </c>
      <c r="C701" s="84" t="s">
        <v>708</v>
      </c>
      <c r="D701" s="85">
        <v>1</v>
      </c>
      <c r="E701" s="84" t="s">
        <v>5</v>
      </c>
      <c r="F701" s="85">
        <v>1</v>
      </c>
      <c r="G701" s="86">
        <v>473</v>
      </c>
      <c r="H701" s="84"/>
      <c r="I701" s="84"/>
      <c r="J701" s="94"/>
    </row>
    <row r="702" spans="1:10" ht="14.4" x14ac:dyDescent="0.3">
      <c r="A702" s="93" t="str">
        <f t="shared" si="11"/>
        <v>S150/s/021</v>
      </c>
      <c r="B702" s="84" t="s">
        <v>780</v>
      </c>
      <c r="C702" s="84" t="s">
        <v>781</v>
      </c>
      <c r="D702" s="85">
        <v>1</v>
      </c>
      <c r="E702" s="84" t="s">
        <v>34</v>
      </c>
      <c r="F702" s="85">
        <v>1</v>
      </c>
      <c r="G702" s="86">
        <v>63</v>
      </c>
      <c r="H702" s="84"/>
      <c r="I702" s="84"/>
      <c r="J702" s="94"/>
    </row>
    <row r="703" spans="1:10" ht="14.4" x14ac:dyDescent="0.3">
      <c r="A703" s="93" t="str">
        <f t="shared" si="11"/>
        <v>S150/s/02104</v>
      </c>
      <c r="B703" s="84" t="s">
        <v>780</v>
      </c>
      <c r="C703" s="84" t="s">
        <v>781</v>
      </c>
      <c r="D703" s="85">
        <v>1</v>
      </c>
      <c r="E703" s="84" t="s">
        <v>34</v>
      </c>
      <c r="F703" s="86">
        <v>104</v>
      </c>
      <c r="G703" s="86">
        <v>57</v>
      </c>
      <c r="H703" s="84"/>
      <c r="I703" s="84"/>
      <c r="J703" s="94"/>
    </row>
    <row r="704" spans="1:10" ht="14.4" x14ac:dyDescent="0.3">
      <c r="A704" s="93" t="str">
        <f t="shared" si="11"/>
        <v>S157/i/0101</v>
      </c>
      <c r="B704" s="84" t="s">
        <v>798</v>
      </c>
      <c r="C704" s="84" t="s">
        <v>3139</v>
      </c>
      <c r="D704" s="85">
        <v>1</v>
      </c>
      <c r="E704" s="84" t="s">
        <v>5</v>
      </c>
      <c r="F704" s="86">
        <v>1</v>
      </c>
      <c r="G704" s="86">
        <v>88</v>
      </c>
      <c r="H704" s="84"/>
      <c r="I704" s="84"/>
      <c r="J704" s="94"/>
    </row>
    <row r="705" spans="1:10" ht="14.4" x14ac:dyDescent="0.3">
      <c r="A705" s="93" t="str">
        <f t="shared" si="11"/>
        <v>S100/i/011</v>
      </c>
      <c r="B705" s="84" t="s">
        <v>523</v>
      </c>
      <c r="C705" s="84" t="s">
        <v>524</v>
      </c>
      <c r="D705" s="85">
        <v>1</v>
      </c>
      <c r="E705" s="84" t="s">
        <v>34</v>
      </c>
      <c r="F705" s="86">
        <v>1</v>
      </c>
      <c r="G705" s="86">
        <v>47</v>
      </c>
      <c r="H705" s="84"/>
      <c r="I705" s="84"/>
      <c r="J705" s="94"/>
    </row>
    <row r="706" spans="1:10" ht="14.4" x14ac:dyDescent="0.3">
      <c r="A706" s="93" t="str">
        <f t="shared" si="11"/>
        <v>S100/i/01156</v>
      </c>
      <c r="B706" s="84" t="s">
        <v>523</v>
      </c>
      <c r="C706" s="84" t="s">
        <v>524</v>
      </c>
      <c r="D706" s="85">
        <v>1</v>
      </c>
      <c r="E706" s="84" t="s">
        <v>34</v>
      </c>
      <c r="F706" s="85">
        <v>156</v>
      </c>
      <c r="G706" s="86">
        <v>42</v>
      </c>
      <c r="H706" s="84"/>
      <c r="I706" s="84"/>
      <c r="J706" s="94"/>
    </row>
    <row r="707" spans="1:10" ht="14.4" x14ac:dyDescent="0.3">
      <c r="A707" s="93" t="str">
        <f t="shared" si="11"/>
        <v>S100/i/02156</v>
      </c>
      <c r="B707" s="84" t="s">
        <v>527</v>
      </c>
      <c r="C707" s="84" t="s">
        <v>481</v>
      </c>
      <c r="D707" s="85">
        <v>1</v>
      </c>
      <c r="E707" s="84" t="s">
        <v>34</v>
      </c>
      <c r="F707" s="85">
        <v>156</v>
      </c>
      <c r="G707" s="86">
        <v>42</v>
      </c>
      <c r="H707" s="84"/>
      <c r="I707" s="84"/>
      <c r="J707" s="94"/>
    </row>
    <row r="708" spans="1:10" ht="14.4" x14ac:dyDescent="0.3">
      <c r="A708" s="93" t="str">
        <f t="shared" si="11"/>
        <v>S100/i/021</v>
      </c>
      <c r="B708" s="84" t="s">
        <v>527</v>
      </c>
      <c r="C708" s="84" t="s">
        <v>481</v>
      </c>
      <c r="D708" s="85">
        <v>1</v>
      </c>
      <c r="E708" s="84" t="s">
        <v>34</v>
      </c>
      <c r="F708" s="85">
        <v>1</v>
      </c>
      <c r="G708" s="86">
        <v>47</v>
      </c>
      <c r="H708" s="84"/>
      <c r="I708" s="84"/>
      <c r="J708" s="94"/>
    </row>
    <row r="709" spans="1:10" ht="14.4" x14ac:dyDescent="0.3">
      <c r="A709" s="93" t="str">
        <f t="shared" si="11"/>
        <v>S100/i/0101</v>
      </c>
      <c r="B709" s="84" t="s">
        <v>525</v>
      </c>
      <c r="C709" s="84" t="s">
        <v>3140</v>
      </c>
      <c r="D709" s="85">
        <v>1</v>
      </c>
      <c r="E709" s="84" t="s">
        <v>34</v>
      </c>
      <c r="F709" s="85">
        <v>1</v>
      </c>
      <c r="G709" s="86">
        <v>9</v>
      </c>
      <c r="H709" s="84"/>
      <c r="I709" s="84"/>
      <c r="J709" s="94"/>
    </row>
    <row r="710" spans="1:10" ht="14.4" x14ac:dyDescent="0.3">
      <c r="A710" s="93" t="str">
        <f t="shared" si="11"/>
        <v>S150/i/011</v>
      </c>
      <c r="B710" s="84" t="s">
        <v>740</v>
      </c>
      <c r="C710" s="84" t="s">
        <v>524</v>
      </c>
      <c r="D710" s="85">
        <v>1</v>
      </c>
      <c r="E710" s="84" t="s">
        <v>34</v>
      </c>
      <c r="F710" s="85">
        <v>1</v>
      </c>
      <c r="G710" s="86">
        <v>63</v>
      </c>
      <c r="H710" s="84"/>
      <c r="I710" s="84"/>
      <c r="J710" s="94"/>
    </row>
    <row r="711" spans="1:10" ht="14.4" x14ac:dyDescent="0.3">
      <c r="A711" s="93" t="str">
        <f t="shared" si="11"/>
        <v>S150/i/01104</v>
      </c>
      <c r="B711" s="84" t="s">
        <v>740</v>
      </c>
      <c r="C711" s="84" t="s">
        <v>524</v>
      </c>
      <c r="D711" s="85">
        <v>1</v>
      </c>
      <c r="E711" s="84" t="s">
        <v>34</v>
      </c>
      <c r="F711" s="85">
        <v>104</v>
      </c>
      <c r="G711" s="86">
        <v>57</v>
      </c>
      <c r="H711" s="84"/>
      <c r="I711" s="84"/>
      <c r="J711" s="94"/>
    </row>
    <row r="712" spans="1:10" ht="14.4" x14ac:dyDescent="0.3">
      <c r="A712" s="93" t="str">
        <f t="shared" si="11"/>
        <v>S150/i/02104</v>
      </c>
      <c r="B712" s="84" t="s">
        <v>742</v>
      </c>
      <c r="C712" s="84" t="s">
        <v>481</v>
      </c>
      <c r="D712" s="85">
        <v>1</v>
      </c>
      <c r="E712" s="84" t="s">
        <v>34</v>
      </c>
      <c r="F712" s="85">
        <v>104</v>
      </c>
      <c r="G712" s="86">
        <v>57</v>
      </c>
      <c r="H712" s="84"/>
      <c r="I712" s="84"/>
      <c r="J712" s="94"/>
    </row>
    <row r="713" spans="1:10" ht="14.4" x14ac:dyDescent="0.3">
      <c r="A713" s="93" t="str">
        <f t="shared" si="11"/>
        <v>S150/i/021</v>
      </c>
      <c r="B713" s="84" t="s">
        <v>742</v>
      </c>
      <c r="C713" s="84" t="s">
        <v>481</v>
      </c>
      <c r="D713" s="85">
        <v>1</v>
      </c>
      <c r="E713" s="84" t="s">
        <v>34</v>
      </c>
      <c r="F713" s="86">
        <v>1</v>
      </c>
      <c r="G713" s="86">
        <v>63</v>
      </c>
      <c r="H713" s="84"/>
      <c r="I713" s="84"/>
      <c r="J713" s="94"/>
    </row>
    <row r="714" spans="1:10" ht="14.4" x14ac:dyDescent="0.3">
      <c r="A714" s="93" t="str">
        <f t="shared" si="11"/>
        <v>S100/F1/Nat1</v>
      </c>
      <c r="B714" s="84" t="s">
        <v>515</v>
      </c>
      <c r="C714" s="84" t="s">
        <v>3141</v>
      </c>
      <c r="D714" s="85">
        <v>1</v>
      </c>
      <c r="E714" s="84" t="s">
        <v>34</v>
      </c>
      <c r="F714" s="86">
        <v>1</v>
      </c>
      <c r="G714" s="86">
        <v>12</v>
      </c>
      <c r="H714" s="84"/>
      <c r="I714" s="84"/>
      <c r="J714" s="94"/>
    </row>
    <row r="715" spans="1:10" ht="14.4" x14ac:dyDescent="0.3">
      <c r="A715" s="93" t="str">
        <f t="shared" si="11"/>
        <v>S120/F1/AL1</v>
      </c>
      <c r="B715" s="84" t="s">
        <v>633</v>
      </c>
      <c r="C715" s="84" t="s">
        <v>3142</v>
      </c>
      <c r="D715" s="85">
        <v>1</v>
      </c>
      <c r="E715" s="84" t="s">
        <v>34</v>
      </c>
      <c r="F715" s="85">
        <v>1</v>
      </c>
      <c r="G715" s="86">
        <v>10</v>
      </c>
      <c r="H715" s="84"/>
      <c r="I715" s="84"/>
      <c r="J715" s="94"/>
    </row>
    <row r="716" spans="1:10" ht="14.4" x14ac:dyDescent="0.3">
      <c r="A716" s="93" t="str">
        <f t="shared" si="11"/>
        <v>S120/F1/Nat1</v>
      </c>
      <c r="B716" s="84" t="s">
        <v>634</v>
      </c>
      <c r="C716" s="84" t="s">
        <v>3141</v>
      </c>
      <c r="D716" s="85">
        <v>1</v>
      </c>
      <c r="E716" s="84" t="s">
        <v>34</v>
      </c>
      <c r="F716" s="85">
        <v>1</v>
      </c>
      <c r="G716" s="86">
        <v>13</v>
      </c>
      <c r="H716" s="84"/>
      <c r="I716" s="84"/>
      <c r="J716" s="94"/>
    </row>
    <row r="717" spans="1:10" ht="14.4" x14ac:dyDescent="0.3">
      <c r="A717" s="93" t="str">
        <f t="shared" si="11"/>
        <v>S150/F1/Nat1</v>
      </c>
      <c r="B717" s="84" t="s">
        <v>736</v>
      </c>
      <c r="C717" s="84" t="s">
        <v>3141</v>
      </c>
      <c r="D717" s="85">
        <v>1</v>
      </c>
      <c r="E717" s="84" t="s">
        <v>34</v>
      </c>
      <c r="F717" s="86">
        <v>1</v>
      </c>
      <c r="G717" s="86">
        <v>16</v>
      </c>
      <c r="H717" s="84"/>
      <c r="I717" s="84"/>
      <c r="J717" s="94"/>
    </row>
    <row r="718" spans="1:10" ht="14.4" x14ac:dyDescent="0.3">
      <c r="A718" s="93" t="str">
        <f t="shared" si="11"/>
        <v>S198/POD1</v>
      </c>
      <c r="B718" s="84" t="s">
        <v>3143</v>
      </c>
      <c r="C718" s="84" t="s">
        <v>3144</v>
      </c>
      <c r="D718" s="85">
        <v>1</v>
      </c>
      <c r="E718" s="84" t="s">
        <v>1343</v>
      </c>
      <c r="F718" s="85">
        <v>1</v>
      </c>
      <c r="G718" s="86">
        <v>0</v>
      </c>
      <c r="H718" s="84"/>
      <c r="I718" s="84"/>
      <c r="J718" s="94"/>
    </row>
    <row r="719" spans="1:10" ht="14.4" x14ac:dyDescent="0.3">
      <c r="A719" s="93" t="str">
        <f t="shared" si="11"/>
        <v>S080/s/Al1</v>
      </c>
      <c r="B719" s="84" t="s">
        <v>2960</v>
      </c>
      <c r="C719" s="84" t="s">
        <v>3145</v>
      </c>
      <c r="D719" s="85">
        <v>1</v>
      </c>
      <c r="E719" s="84" t="s">
        <v>34</v>
      </c>
      <c r="F719" s="86">
        <v>1</v>
      </c>
      <c r="G719" s="86">
        <v>42</v>
      </c>
      <c r="H719" s="84"/>
      <c r="I719" s="84"/>
      <c r="J719" s="94"/>
    </row>
    <row r="720" spans="1:10" ht="14.4" x14ac:dyDescent="0.3">
      <c r="A720" s="93" t="str">
        <f t="shared" si="11"/>
        <v>S080/s/Ne1</v>
      </c>
      <c r="B720" s="84" t="s">
        <v>2961</v>
      </c>
      <c r="C720" s="84" t="s">
        <v>3146</v>
      </c>
      <c r="D720" s="85">
        <v>1</v>
      </c>
      <c r="E720" s="84" t="s">
        <v>34</v>
      </c>
      <c r="F720" s="86">
        <v>1</v>
      </c>
      <c r="G720" s="86">
        <v>42</v>
      </c>
      <c r="H720" s="84"/>
      <c r="I720" s="84"/>
      <c r="J720" s="94"/>
    </row>
    <row r="721" spans="1:10" ht="14.4" x14ac:dyDescent="0.3">
      <c r="A721" s="93" t="str">
        <f t="shared" si="11"/>
        <v>S080/s/021</v>
      </c>
      <c r="B721" s="84" t="s">
        <v>2962</v>
      </c>
      <c r="C721" s="84" t="s">
        <v>3147</v>
      </c>
      <c r="D721" s="85">
        <v>1</v>
      </c>
      <c r="E721" s="84" t="s">
        <v>34</v>
      </c>
      <c r="F721" s="85">
        <v>1</v>
      </c>
      <c r="G721" s="86">
        <v>42</v>
      </c>
      <c r="H721" s="84"/>
      <c r="I721" s="84"/>
      <c r="J721" s="94"/>
    </row>
    <row r="722" spans="1:10" ht="14.4" x14ac:dyDescent="0.3">
      <c r="A722" s="93" t="str">
        <f t="shared" si="11"/>
        <v>S100/Al/22</v>
      </c>
      <c r="B722" s="84" t="s">
        <v>3015</v>
      </c>
      <c r="C722" s="84" t="s">
        <v>3148</v>
      </c>
      <c r="D722" s="85">
        <v>2</v>
      </c>
      <c r="E722" s="84" t="s">
        <v>5</v>
      </c>
      <c r="F722" s="85">
        <v>2</v>
      </c>
      <c r="G722" s="86">
        <v>137</v>
      </c>
      <c r="H722" s="84"/>
      <c r="I722" s="84"/>
      <c r="J722" s="94"/>
    </row>
    <row r="723" spans="1:10" ht="14.4" x14ac:dyDescent="0.3">
      <c r="A723" s="93" t="str">
        <f t="shared" si="11"/>
        <v>S100/MB1/Ne1</v>
      </c>
      <c r="B723" s="84" t="s">
        <v>564</v>
      </c>
      <c r="C723" s="84" t="s">
        <v>565</v>
      </c>
      <c r="D723" s="85">
        <v>1</v>
      </c>
      <c r="E723" s="84" t="s">
        <v>34</v>
      </c>
      <c r="F723" s="85">
        <v>1</v>
      </c>
      <c r="G723" s="86">
        <v>523</v>
      </c>
      <c r="H723" s="84"/>
      <c r="I723" s="84"/>
      <c r="J723" s="94"/>
    </row>
    <row r="724" spans="1:10" ht="14.4" x14ac:dyDescent="0.3">
      <c r="A724" s="93" t="str">
        <f t="shared" si="11"/>
        <v>S150/MB1/Al1</v>
      </c>
      <c r="B724" s="84" t="s">
        <v>754</v>
      </c>
      <c r="C724" s="84" t="s">
        <v>755</v>
      </c>
      <c r="D724" s="85">
        <v>1</v>
      </c>
      <c r="E724" s="84" t="s">
        <v>34</v>
      </c>
      <c r="F724" s="86">
        <v>1</v>
      </c>
      <c r="G724" s="86">
        <v>546</v>
      </c>
      <c r="H724" s="84"/>
      <c r="I724" s="84"/>
      <c r="J724" s="94"/>
    </row>
    <row r="725" spans="1:10" ht="14.4" x14ac:dyDescent="0.3">
      <c r="A725" s="93" t="str">
        <f t="shared" si="11"/>
        <v>S150/MB1/Ne1</v>
      </c>
      <c r="B725" s="84" t="s">
        <v>758</v>
      </c>
      <c r="C725" s="84" t="s">
        <v>759</v>
      </c>
      <c r="D725" s="85">
        <v>1</v>
      </c>
      <c r="E725" s="84" t="s">
        <v>34</v>
      </c>
      <c r="F725" s="85">
        <v>1</v>
      </c>
      <c r="G725" s="86">
        <v>593</v>
      </c>
      <c r="H725" s="84"/>
      <c r="I725" s="84"/>
      <c r="J725" s="94"/>
    </row>
    <row r="726" spans="1:10" ht="14.4" x14ac:dyDescent="0.3">
      <c r="A726" s="93" t="str">
        <f t="shared" si="11"/>
        <v>Mvyrez450/011</v>
      </c>
      <c r="B726" s="84" t="s">
        <v>2963</v>
      </c>
      <c r="C726" s="84" t="s">
        <v>3149</v>
      </c>
      <c r="D726" s="85">
        <v>1</v>
      </c>
      <c r="E726" s="84" t="s">
        <v>34</v>
      </c>
      <c r="F726" s="85">
        <v>1</v>
      </c>
      <c r="G726" s="86">
        <v>314</v>
      </c>
      <c r="H726" s="84"/>
      <c r="I726" s="84"/>
      <c r="J726" s="94"/>
    </row>
    <row r="727" spans="1:10" ht="14.4" x14ac:dyDescent="0.3">
      <c r="A727" s="93" t="str">
        <f t="shared" si="11"/>
        <v>Mvyrez450/Nat1</v>
      </c>
      <c r="B727" s="84" t="s">
        <v>2964</v>
      </c>
      <c r="C727" s="84" t="s">
        <v>3150</v>
      </c>
      <c r="D727" s="85">
        <v>1</v>
      </c>
      <c r="E727" s="84" t="s">
        <v>34</v>
      </c>
      <c r="F727" s="86">
        <v>1</v>
      </c>
      <c r="G727" s="86">
        <v>314</v>
      </c>
      <c r="H727" s="84"/>
      <c r="I727" s="84"/>
      <c r="J727" s="94"/>
    </row>
    <row r="728" spans="1:10" ht="14.4" x14ac:dyDescent="0.3">
      <c r="A728" s="93" t="str">
        <f t="shared" si="11"/>
        <v>Mvyrez600/011</v>
      </c>
      <c r="B728" s="84" t="s">
        <v>2965</v>
      </c>
      <c r="C728" s="84" t="s">
        <v>3151</v>
      </c>
      <c r="D728" s="85">
        <v>1</v>
      </c>
      <c r="E728" s="84" t="s">
        <v>34</v>
      </c>
      <c r="F728" s="85">
        <v>1</v>
      </c>
      <c r="G728" s="86">
        <v>372</v>
      </c>
      <c r="H728" s="84"/>
      <c r="I728" s="84"/>
      <c r="J728" s="94"/>
    </row>
    <row r="729" spans="1:10" ht="14.4" x14ac:dyDescent="0.3">
      <c r="A729" s="93" t="str">
        <f t="shared" si="11"/>
        <v>Mvyrez600/Nat1</v>
      </c>
      <c r="B729" s="84" t="s">
        <v>2966</v>
      </c>
      <c r="C729" s="84" t="s">
        <v>3152</v>
      </c>
      <c r="D729" s="85">
        <v>1</v>
      </c>
      <c r="E729" s="84" t="s">
        <v>34</v>
      </c>
      <c r="F729" s="86">
        <v>1</v>
      </c>
      <c r="G729" s="86">
        <v>372</v>
      </c>
      <c r="H729" s="84"/>
      <c r="I729" s="84"/>
      <c r="J729" s="94"/>
    </row>
    <row r="730" spans="1:10" ht="14.4" x14ac:dyDescent="0.3">
      <c r="A730" s="93" t="str">
        <f t="shared" si="11"/>
        <v>S151/Nat/21</v>
      </c>
      <c r="B730" s="84" t="s">
        <v>3153</v>
      </c>
      <c r="C730" s="84" t="s">
        <v>3154</v>
      </c>
      <c r="D730" s="85">
        <v>1</v>
      </c>
      <c r="E730" s="84" t="s">
        <v>5</v>
      </c>
      <c r="F730" s="86">
        <v>1</v>
      </c>
      <c r="G730" s="86">
        <v>338</v>
      </c>
      <c r="H730" s="84"/>
      <c r="I730" s="84"/>
      <c r="J730" s="94"/>
    </row>
    <row r="731" spans="1:10" ht="14.4" x14ac:dyDescent="0.3">
      <c r="A731" s="93" t="str">
        <f t="shared" si="11"/>
        <v>S120/Al/22</v>
      </c>
      <c r="B731" s="84" t="s">
        <v>3013</v>
      </c>
      <c r="C731" s="84" t="s">
        <v>3155</v>
      </c>
      <c r="D731" s="85">
        <v>2</v>
      </c>
      <c r="E731" s="84" t="s">
        <v>5</v>
      </c>
      <c r="F731" s="85">
        <v>2</v>
      </c>
      <c r="G731" s="86">
        <v>182</v>
      </c>
      <c r="H731" s="84"/>
      <c r="I731" s="84"/>
      <c r="J731" s="94"/>
    </row>
    <row r="732" spans="1:10" ht="14.4" x14ac:dyDescent="0.3">
      <c r="A732" s="93" t="str">
        <f t="shared" si="11"/>
        <v>S100/Zl/22</v>
      </c>
      <c r="B732" s="84" t="s">
        <v>3018</v>
      </c>
      <c r="C732" s="84" t="s">
        <v>3156</v>
      </c>
      <c r="D732" s="85">
        <v>2</v>
      </c>
      <c r="E732" s="84" t="s">
        <v>5</v>
      </c>
      <c r="F732" s="85">
        <v>2</v>
      </c>
      <c r="G732" s="86">
        <v>172</v>
      </c>
      <c r="H732" s="84"/>
      <c r="I732" s="84"/>
      <c r="J732" s="94"/>
    </row>
    <row r="733" spans="1:10" ht="14.4" x14ac:dyDescent="0.3">
      <c r="A733" s="93" t="str">
        <f t="shared" si="11"/>
        <v>S100/Ne/22</v>
      </c>
      <c r="B733" s="84" t="s">
        <v>3010</v>
      </c>
      <c r="C733" s="84" t="s">
        <v>3157</v>
      </c>
      <c r="D733" s="85">
        <v>2</v>
      </c>
      <c r="E733" s="84" t="s">
        <v>5</v>
      </c>
      <c r="F733" s="85">
        <v>2</v>
      </c>
      <c r="G733" s="86">
        <v>172</v>
      </c>
      <c r="H733" s="84"/>
      <c r="I733" s="84"/>
      <c r="J733" s="94"/>
    </row>
    <row r="734" spans="1:10" ht="14.4" x14ac:dyDescent="0.3">
      <c r="A734" s="93" t="str">
        <f t="shared" si="11"/>
        <v>S100/dub/22</v>
      </c>
      <c r="B734" s="84" t="s">
        <v>3016</v>
      </c>
      <c r="C734" s="84" t="s">
        <v>3158</v>
      </c>
      <c r="D734" s="85">
        <v>2</v>
      </c>
      <c r="E734" s="84" t="s">
        <v>5</v>
      </c>
      <c r="F734" s="85">
        <v>2</v>
      </c>
      <c r="G734" s="86">
        <v>185</v>
      </c>
      <c r="H734" s="84"/>
      <c r="I734" s="84"/>
      <c r="J734" s="94"/>
    </row>
    <row r="735" spans="1:10" ht="14.4" x14ac:dyDescent="0.3">
      <c r="A735" s="93" t="str">
        <f t="shared" si="11"/>
        <v>S120/Ne/22</v>
      </c>
      <c r="B735" s="84" t="s">
        <v>3014</v>
      </c>
      <c r="C735" s="84" t="s">
        <v>3159</v>
      </c>
      <c r="D735" s="85">
        <v>2</v>
      </c>
      <c r="E735" s="84" t="s">
        <v>5</v>
      </c>
      <c r="F735" s="85">
        <v>2</v>
      </c>
      <c r="G735" s="86">
        <v>218</v>
      </c>
      <c r="H735" s="84"/>
      <c r="I735" s="84"/>
      <c r="J735" s="94"/>
    </row>
    <row r="736" spans="1:10" ht="14.4" x14ac:dyDescent="0.3">
      <c r="A736" s="93" t="str">
        <f t="shared" si="11"/>
        <v>S120/Zl/22</v>
      </c>
      <c r="B736" s="84" t="s">
        <v>3019</v>
      </c>
      <c r="C736" s="84" t="s">
        <v>3160</v>
      </c>
      <c r="D736" s="85">
        <v>2</v>
      </c>
      <c r="E736" s="84" t="s">
        <v>5</v>
      </c>
      <c r="F736" s="86">
        <v>2</v>
      </c>
      <c r="G736" s="86">
        <v>218</v>
      </c>
      <c r="H736" s="84"/>
      <c r="I736" s="84"/>
      <c r="J736" s="94"/>
    </row>
    <row r="737" spans="1:10" ht="14.4" x14ac:dyDescent="0.3">
      <c r="A737" s="93" t="str">
        <f t="shared" si="11"/>
        <v>S150/dub/22</v>
      </c>
      <c r="B737" s="84" t="s">
        <v>3017</v>
      </c>
      <c r="C737" s="84" t="s">
        <v>3161</v>
      </c>
      <c r="D737" s="85">
        <v>2</v>
      </c>
      <c r="E737" s="84" t="s">
        <v>5</v>
      </c>
      <c r="F737" s="85">
        <v>2</v>
      </c>
      <c r="G737" s="86">
        <v>263</v>
      </c>
      <c r="H737" s="84"/>
      <c r="I737" s="84"/>
      <c r="J737" s="94"/>
    </row>
    <row r="738" spans="1:10" ht="14.4" x14ac:dyDescent="0.3">
      <c r="A738" s="93" t="str">
        <f t="shared" si="11"/>
        <v>S150/Zl/22</v>
      </c>
      <c r="B738" s="84" t="s">
        <v>3020</v>
      </c>
      <c r="C738" s="84" t="s">
        <v>3162</v>
      </c>
      <c r="D738" s="85">
        <v>2</v>
      </c>
      <c r="E738" s="84" t="s">
        <v>5</v>
      </c>
      <c r="F738" s="86">
        <v>2</v>
      </c>
      <c r="G738" s="86">
        <v>238</v>
      </c>
      <c r="H738" s="84"/>
      <c r="I738" s="84"/>
      <c r="J738" s="94"/>
    </row>
    <row r="739" spans="1:10" ht="14.4" x14ac:dyDescent="0.3">
      <c r="A739" s="93" t="str">
        <f t="shared" si="11"/>
        <v>S130/c/Zl1</v>
      </c>
      <c r="B739" s="84" t="s">
        <v>2618</v>
      </c>
      <c r="C739" s="84" t="s">
        <v>2619</v>
      </c>
      <c r="D739" s="85">
        <v>1</v>
      </c>
      <c r="E739" s="84" t="s">
        <v>5</v>
      </c>
      <c r="F739" s="85">
        <v>1</v>
      </c>
      <c r="G739" s="86">
        <v>473</v>
      </c>
      <c r="H739" s="84"/>
      <c r="I739" s="84"/>
      <c r="J739" s="94"/>
    </row>
    <row r="740" spans="1:10" ht="14.4" x14ac:dyDescent="0.3">
      <c r="A740" s="93" t="str">
        <f t="shared" si="11"/>
        <v>Mvyrez450/02L1</v>
      </c>
      <c r="B740" s="84" t="s">
        <v>2620</v>
      </c>
      <c r="C740" s="84" t="s">
        <v>2621</v>
      </c>
      <c r="D740" s="85">
        <v>1</v>
      </c>
      <c r="E740" s="84" t="s">
        <v>34</v>
      </c>
      <c r="F740" s="86">
        <v>1</v>
      </c>
      <c r="G740" s="86">
        <v>314</v>
      </c>
      <c r="H740" s="84"/>
      <c r="I740" s="84"/>
      <c r="J740" s="94"/>
    </row>
    <row r="741" spans="1:10" ht="14.4" x14ac:dyDescent="0.3">
      <c r="A741" s="93" t="str">
        <f t="shared" si="11"/>
        <v>Mvyrez600/02L1</v>
      </c>
      <c r="B741" s="84" t="s">
        <v>2622</v>
      </c>
      <c r="C741" s="84" t="s">
        <v>2623</v>
      </c>
      <c r="D741" s="85">
        <v>1</v>
      </c>
      <c r="E741" s="84" t="s">
        <v>34</v>
      </c>
      <c r="F741" s="85">
        <v>1</v>
      </c>
      <c r="G741" s="86">
        <v>372</v>
      </c>
      <c r="H741" s="84"/>
      <c r="I741" s="84"/>
      <c r="J741" s="94"/>
    </row>
    <row r="742" spans="1:10" ht="14.4" x14ac:dyDescent="0.3">
      <c r="A742" s="93" t="str">
        <f t="shared" si="11"/>
        <v>S134/s/011</v>
      </c>
      <c r="B742" s="84" t="s">
        <v>3163</v>
      </c>
      <c r="C742" s="84" t="s">
        <v>3164</v>
      </c>
      <c r="D742" s="85">
        <v>1</v>
      </c>
      <c r="E742" s="84" t="s">
        <v>5</v>
      </c>
      <c r="F742" s="86">
        <v>1</v>
      </c>
      <c r="G742" s="86">
        <v>473</v>
      </c>
      <c r="H742" s="84"/>
      <c r="I742" s="84"/>
      <c r="J742" s="94"/>
    </row>
    <row r="743" spans="1:10" ht="14.4" x14ac:dyDescent="0.3">
      <c r="A743" s="93" t="str">
        <f t="shared" ref="A743:A806" si="12">_xlfn.CONCAT(B743,F743)</f>
        <v>S134/s/021</v>
      </c>
      <c r="B743" s="84" t="s">
        <v>3165</v>
      </c>
      <c r="C743" s="84" t="s">
        <v>3166</v>
      </c>
      <c r="D743" s="85">
        <v>1</v>
      </c>
      <c r="E743" s="84" t="s">
        <v>5</v>
      </c>
      <c r="F743" s="86">
        <v>1</v>
      </c>
      <c r="G743" s="86">
        <v>473</v>
      </c>
      <c r="H743" s="84"/>
      <c r="I743" s="84"/>
      <c r="J743" s="94"/>
    </row>
    <row r="744" spans="1:10" ht="14.4" x14ac:dyDescent="0.3">
      <c r="A744" s="93" t="str">
        <f t="shared" si="12"/>
        <v>S120/i/021</v>
      </c>
      <c r="B744" s="84" t="s">
        <v>2581</v>
      </c>
      <c r="C744" s="84" t="s">
        <v>2582</v>
      </c>
      <c r="D744" s="85">
        <v>1</v>
      </c>
      <c r="E744" s="84" t="s">
        <v>34</v>
      </c>
      <c r="F744" s="85">
        <v>1</v>
      </c>
      <c r="G744" s="86">
        <v>57</v>
      </c>
      <c r="H744" s="84"/>
      <c r="I744" s="84"/>
      <c r="J744" s="94"/>
    </row>
    <row r="745" spans="1:10" ht="14.4" x14ac:dyDescent="0.3">
      <c r="A745" s="93" t="str">
        <f t="shared" si="12"/>
        <v>S100/Zl4</v>
      </c>
      <c r="B745" s="84" t="s">
        <v>2583</v>
      </c>
      <c r="C745" s="84" t="s">
        <v>2584</v>
      </c>
      <c r="D745" s="85">
        <v>4</v>
      </c>
      <c r="E745" s="84" t="s">
        <v>5</v>
      </c>
      <c r="F745" s="85">
        <v>4</v>
      </c>
      <c r="G745" s="86">
        <v>159</v>
      </c>
      <c r="H745" s="84"/>
      <c r="I745" s="84"/>
      <c r="J745" s="94"/>
    </row>
    <row r="746" spans="1:10" ht="14.4" x14ac:dyDescent="0.3">
      <c r="A746" s="93" t="str">
        <f t="shared" si="12"/>
        <v>S100/Zl60</v>
      </c>
      <c r="B746" s="84" t="s">
        <v>2583</v>
      </c>
      <c r="C746" s="84" t="s">
        <v>2584</v>
      </c>
      <c r="D746" s="85">
        <v>4</v>
      </c>
      <c r="E746" s="84" t="s">
        <v>5</v>
      </c>
      <c r="F746" s="86">
        <v>60</v>
      </c>
      <c r="G746" s="86">
        <v>152</v>
      </c>
      <c r="H746" s="84"/>
      <c r="I746" s="84"/>
      <c r="J746" s="94"/>
    </row>
    <row r="747" spans="1:10" ht="14.4" x14ac:dyDescent="0.3">
      <c r="A747" s="93" t="str">
        <f t="shared" si="12"/>
        <v>S120/Zl60</v>
      </c>
      <c r="B747" s="84" t="s">
        <v>2585</v>
      </c>
      <c r="C747" s="84" t="s">
        <v>2586</v>
      </c>
      <c r="D747" s="85">
        <v>4</v>
      </c>
      <c r="E747" s="84" t="s">
        <v>5</v>
      </c>
      <c r="F747" s="85">
        <v>60</v>
      </c>
      <c r="G747" s="86">
        <v>199</v>
      </c>
      <c r="H747" s="84"/>
      <c r="I747" s="84"/>
      <c r="J747" s="94"/>
    </row>
    <row r="748" spans="1:10" ht="14.4" x14ac:dyDescent="0.3">
      <c r="A748" s="93" t="str">
        <f t="shared" si="12"/>
        <v>S120/Zl4</v>
      </c>
      <c r="B748" s="84" t="s">
        <v>2585</v>
      </c>
      <c r="C748" s="84" t="s">
        <v>2586</v>
      </c>
      <c r="D748" s="85">
        <v>4</v>
      </c>
      <c r="E748" s="84" t="s">
        <v>5</v>
      </c>
      <c r="F748" s="85">
        <v>4</v>
      </c>
      <c r="G748" s="86">
        <v>206</v>
      </c>
      <c r="H748" s="84"/>
      <c r="I748" s="84"/>
      <c r="J748" s="94"/>
    </row>
    <row r="749" spans="1:10" ht="14.4" x14ac:dyDescent="0.3">
      <c r="A749" s="93" t="str">
        <f t="shared" si="12"/>
        <v>S150/Zl4</v>
      </c>
      <c r="B749" s="84" t="s">
        <v>2587</v>
      </c>
      <c r="C749" s="84" t="s">
        <v>2588</v>
      </c>
      <c r="D749" s="85">
        <v>4</v>
      </c>
      <c r="E749" s="84" t="s">
        <v>5</v>
      </c>
      <c r="F749" s="85">
        <v>4</v>
      </c>
      <c r="G749" s="86">
        <v>227</v>
      </c>
      <c r="H749" s="84"/>
      <c r="I749" s="84"/>
      <c r="J749" s="94"/>
    </row>
    <row r="750" spans="1:10" ht="14.4" x14ac:dyDescent="0.3">
      <c r="A750" s="93" t="str">
        <f t="shared" si="12"/>
        <v>S150/Zl60</v>
      </c>
      <c r="B750" s="84" t="s">
        <v>2587</v>
      </c>
      <c r="C750" s="84" t="s">
        <v>2588</v>
      </c>
      <c r="D750" s="85">
        <v>4</v>
      </c>
      <c r="E750" s="84" t="s">
        <v>5</v>
      </c>
      <c r="F750" s="85">
        <v>60</v>
      </c>
      <c r="G750" s="86">
        <v>211</v>
      </c>
      <c r="H750" s="84"/>
      <c r="I750" s="84"/>
      <c r="J750" s="94"/>
    </row>
    <row r="751" spans="1:10" ht="14.4" x14ac:dyDescent="0.3">
      <c r="A751" s="93" t="str">
        <f t="shared" si="12"/>
        <v>S120/i/Zl1</v>
      </c>
      <c r="B751" s="84" t="s">
        <v>2589</v>
      </c>
      <c r="C751" s="84" t="s">
        <v>2590</v>
      </c>
      <c r="D751" s="85">
        <v>1</v>
      </c>
      <c r="E751" s="84" t="s">
        <v>34</v>
      </c>
      <c r="F751" s="85">
        <v>1</v>
      </c>
      <c r="G751" s="86">
        <v>57</v>
      </c>
      <c r="H751" s="84"/>
      <c r="I751" s="84"/>
      <c r="J751" s="94"/>
    </row>
    <row r="752" spans="1:10" ht="14.4" x14ac:dyDescent="0.3">
      <c r="A752" s="93" t="str">
        <f t="shared" si="12"/>
        <v>S100/i/Zl1</v>
      </c>
      <c r="B752" s="84" t="s">
        <v>2591</v>
      </c>
      <c r="C752" s="84" t="s">
        <v>2590</v>
      </c>
      <c r="D752" s="85">
        <v>1</v>
      </c>
      <c r="E752" s="84" t="s">
        <v>34</v>
      </c>
      <c r="F752" s="85">
        <v>1</v>
      </c>
      <c r="G752" s="86">
        <v>47</v>
      </c>
      <c r="H752" s="84"/>
      <c r="I752" s="84"/>
      <c r="J752" s="94"/>
    </row>
    <row r="753" spans="1:10" ht="14.4" x14ac:dyDescent="0.3">
      <c r="A753" s="93" t="str">
        <f t="shared" si="12"/>
        <v>S150/i/Zl1</v>
      </c>
      <c r="B753" s="84" t="s">
        <v>2592</v>
      </c>
      <c r="C753" s="84" t="s">
        <v>2590</v>
      </c>
      <c r="D753" s="85">
        <v>1</v>
      </c>
      <c r="E753" s="84" t="s">
        <v>34</v>
      </c>
      <c r="F753" s="85">
        <v>1</v>
      </c>
      <c r="G753" s="86">
        <v>63</v>
      </c>
      <c r="H753" s="84"/>
      <c r="I753" s="84"/>
      <c r="J753" s="94"/>
    </row>
    <row r="754" spans="1:10" ht="14.4" x14ac:dyDescent="0.3">
      <c r="A754" s="93" t="str">
        <f t="shared" si="12"/>
        <v>S100/c/Zl1</v>
      </c>
      <c r="B754" s="84" t="s">
        <v>2595</v>
      </c>
      <c r="C754" s="84" t="s">
        <v>2596</v>
      </c>
      <c r="D754" s="85">
        <v>1</v>
      </c>
      <c r="E754" s="84" t="s">
        <v>34</v>
      </c>
      <c r="F754" s="85">
        <v>1</v>
      </c>
      <c r="G754" s="86">
        <v>47</v>
      </c>
      <c r="H754" s="84"/>
      <c r="I754" s="84"/>
      <c r="J754" s="94"/>
    </row>
    <row r="755" spans="1:10" ht="14.4" x14ac:dyDescent="0.3">
      <c r="A755" s="93" t="str">
        <f t="shared" si="12"/>
        <v>S120/c/Zl1</v>
      </c>
      <c r="B755" s="84" t="s">
        <v>2597</v>
      </c>
      <c r="C755" s="84" t="s">
        <v>2598</v>
      </c>
      <c r="D755" s="85">
        <v>1</v>
      </c>
      <c r="E755" s="84" t="s">
        <v>34</v>
      </c>
      <c r="F755" s="85">
        <v>1</v>
      </c>
      <c r="G755" s="86">
        <v>57</v>
      </c>
      <c r="H755" s="84"/>
      <c r="I755" s="84"/>
      <c r="J755" s="94"/>
    </row>
    <row r="756" spans="1:10" ht="14.4" x14ac:dyDescent="0.3">
      <c r="A756" s="93" t="str">
        <f t="shared" si="12"/>
        <v>S150/c/Zl1</v>
      </c>
      <c r="B756" s="84" t="s">
        <v>2599</v>
      </c>
      <c r="C756" s="84" t="s">
        <v>2600</v>
      </c>
      <c r="D756" s="85">
        <v>1</v>
      </c>
      <c r="E756" s="84" t="s">
        <v>34</v>
      </c>
      <c r="F756" s="85">
        <v>1</v>
      </c>
      <c r="G756" s="86">
        <v>64</v>
      </c>
      <c r="H756" s="84"/>
      <c r="I756" s="84"/>
      <c r="J756" s="94"/>
    </row>
    <row r="757" spans="1:10" ht="14.4" x14ac:dyDescent="0.3">
      <c r="A757" s="93" t="str">
        <f t="shared" si="12"/>
        <v>S100/s/Zl1</v>
      </c>
      <c r="B757" s="84" t="s">
        <v>2601</v>
      </c>
      <c r="C757" s="84" t="s">
        <v>2602</v>
      </c>
      <c r="D757" s="85">
        <v>1</v>
      </c>
      <c r="E757" s="84" t="s">
        <v>34</v>
      </c>
      <c r="F757" s="85">
        <v>1</v>
      </c>
      <c r="G757" s="86">
        <v>47</v>
      </c>
      <c r="H757" s="84"/>
      <c r="I757" s="84"/>
      <c r="J757" s="94"/>
    </row>
    <row r="758" spans="1:10" ht="14.4" x14ac:dyDescent="0.3">
      <c r="A758" s="93" t="str">
        <f t="shared" si="12"/>
        <v>S120/s/Zl1</v>
      </c>
      <c r="B758" s="84" t="s">
        <v>2603</v>
      </c>
      <c r="C758" s="84" t="s">
        <v>2604</v>
      </c>
      <c r="D758" s="85">
        <v>1</v>
      </c>
      <c r="E758" s="84" t="s">
        <v>34</v>
      </c>
      <c r="F758" s="86">
        <v>1</v>
      </c>
      <c r="G758" s="86">
        <v>57</v>
      </c>
      <c r="H758" s="84"/>
      <c r="I758" s="84"/>
      <c r="J758" s="94"/>
    </row>
    <row r="759" spans="1:10" ht="14.4" x14ac:dyDescent="0.3">
      <c r="A759" s="93" t="str">
        <f t="shared" si="12"/>
        <v>S150/s/Zl1</v>
      </c>
      <c r="B759" s="84" t="s">
        <v>2605</v>
      </c>
      <c r="C759" s="84" t="s">
        <v>2606</v>
      </c>
      <c r="D759" s="85">
        <v>1</v>
      </c>
      <c r="E759" s="84" t="s">
        <v>34</v>
      </c>
      <c r="F759" s="86">
        <v>1</v>
      </c>
      <c r="G759" s="86">
        <v>63</v>
      </c>
      <c r="H759" s="84"/>
      <c r="I759" s="84"/>
      <c r="J759" s="94"/>
    </row>
    <row r="760" spans="1:10" ht="14.4" x14ac:dyDescent="0.3">
      <c r="A760" s="93" t="str">
        <f t="shared" si="12"/>
        <v>S158/i/011</v>
      </c>
      <c r="B760" s="84" t="s">
        <v>2607</v>
      </c>
      <c r="C760" s="84" t="s">
        <v>797</v>
      </c>
      <c r="D760" s="85">
        <v>1</v>
      </c>
      <c r="E760" s="84" t="s">
        <v>5</v>
      </c>
      <c r="F760" s="85">
        <v>1</v>
      </c>
      <c r="G760" s="86">
        <v>473</v>
      </c>
      <c r="H760" s="84"/>
      <c r="I760" s="84"/>
      <c r="J760" s="94"/>
    </row>
    <row r="761" spans="1:10" ht="14.4" x14ac:dyDescent="0.3">
      <c r="A761" s="93" t="str">
        <f t="shared" si="12"/>
        <v>S158/i/014</v>
      </c>
      <c r="B761" s="84" t="s">
        <v>2607</v>
      </c>
      <c r="C761" s="84" t="s">
        <v>797</v>
      </c>
      <c r="D761" s="85">
        <v>4</v>
      </c>
      <c r="E761" s="84" t="s">
        <v>5</v>
      </c>
      <c r="F761" s="85">
        <v>4</v>
      </c>
      <c r="G761" s="86">
        <v>420</v>
      </c>
      <c r="H761" s="84"/>
      <c r="I761" s="84"/>
      <c r="J761" s="94"/>
    </row>
    <row r="762" spans="1:10" ht="14.4" x14ac:dyDescent="0.3">
      <c r="A762" s="93" t="str">
        <f t="shared" si="12"/>
        <v>S158/i/024</v>
      </c>
      <c r="B762" s="84" t="s">
        <v>2608</v>
      </c>
      <c r="C762" s="84" t="s">
        <v>801</v>
      </c>
      <c r="D762" s="85">
        <v>4</v>
      </c>
      <c r="E762" s="84" t="s">
        <v>5</v>
      </c>
      <c r="F762" s="86">
        <v>4</v>
      </c>
      <c r="G762" s="86">
        <v>420</v>
      </c>
      <c r="H762" s="84"/>
      <c r="I762" s="84"/>
      <c r="J762" s="94"/>
    </row>
    <row r="763" spans="1:10" ht="14.4" x14ac:dyDescent="0.3">
      <c r="A763" s="93" t="str">
        <f t="shared" si="12"/>
        <v>S158/i/021</v>
      </c>
      <c r="B763" s="84" t="s">
        <v>2608</v>
      </c>
      <c r="C763" s="84" t="s">
        <v>801</v>
      </c>
      <c r="D763" s="85">
        <v>1</v>
      </c>
      <c r="E763" s="84" t="s">
        <v>5</v>
      </c>
      <c r="F763" s="86">
        <v>1</v>
      </c>
      <c r="G763" s="86">
        <v>473</v>
      </c>
      <c r="H763" s="84"/>
      <c r="I763" s="84"/>
      <c r="J763" s="94"/>
    </row>
    <row r="764" spans="1:10" ht="14.4" x14ac:dyDescent="0.3">
      <c r="A764" s="93" t="str">
        <f t="shared" si="12"/>
        <v>S158/i/Al1</v>
      </c>
      <c r="B764" s="84" t="s">
        <v>2609</v>
      </c>
      <c r="C764" s="84" t="s">
        <v>809</v>
      </c>
      <c r="D764" s="85">
        <v>1</v>
      </c>
      <c r="E764" s="84" t="s">
        <v>5</v>
      </c>
      <c r="F764" s="85">
        <v>1</v>
      </c>
      <c r="G764" s="86">
        <v>473</v>
      </c>
      <c r="H764" s="84"/>
      <c r="I764" s="84"/>
      <c r="J764" s="94"/>
    </row>
    <row r="765" spans="1:10" ht="14.4" x14ac:dyDescent="0.3">
      <c r="A765" s="93" t="str">
        <f t="shared" si="12"/>
        <v>S158/i/Al4</v>
      </c>
      <c r="B765" s="84" t="s">
        <v>2609</v>
      </c>
      <c r="C765" s="84" t="s">
        <v>809</v>
      </c>
      <c r="D765" s="85">
        <v>4</v>
      </c>
      <c r="E765" s="84" t="s">
        <v>5</v>
      </c>
      <c r="F765" s="85">
        <v>4</v>
      </c>
      <c r="G765" s="86">
        <v>420</v>
      </c>
      <c r="H765" s="84"/>
      <c r="I765" s="84"/>
      <c r="J765" s="94"/>
    </row>
    <row r="766" spans="1:10" ht="14.4" x14ac:dyDescent="0.3">
      <c r="A766" s="93" t="str">
        <f t="shared" si="12"/>
        <v>S158/i/An4</v>
      </c>
      <c r="B766" s="84" t="s">
        <v>2610</v>
      </c>
      <c r="C766" s="84" t="s">
        <v>811</v>
      </c>
      <c r="D766" s="85">
        <v>4</v>
      </c>
      <c r="E766" s="84" t="s">
        <v>5</v>
      </c>
      <c r="F766" s="86">
        <v>4</v>
      </c>
      <c r="G766" s="86">
        <v>420</v>
      </c>
      <c r="H766" s="84"/>
      <c r="I766" s="84"/>
      <c r="J766" s="94"/>
    </row>
    <row r="767" spans="1:10" ht="14.4" x14ac:dyDescent="0.3">
      <c r="A767" s="93" t="str">
        <f t="shared" si="12"/>
        <v>S158/i/An1</v>
      </c>
      <c r="B767" s="84" t="s">
        <v>2610</v>
      </c>
      <c r="C767" s="84" t="s">
        <v>811</v>
      </c>
      <c r="D767" s="85">
        <v>1</v>
      </c>
      <c r="E767" s="84" t="s">
        <v>5</v>
      </c>
      <c r="F767" s="86">
        <v>1</v>
      </c>
      <c r="G767" s="86">
        <v>473</v>
      </c>
      <c r="H767" s="84"/>
      <c r="I767" s="84"/>
      <c r="J767" s="94"/>
    </row>
    <row r="768" spans="1:10" ht="14.4" x14ac:dyDescent="0.3">
      <c r="A768" s="93" t="str">
        <f t="shared" si="12"/>
        <v>S158/i/Nat1</v>
      </c>
      <c r="B768" s="84" t="s">
        <v>2611</v>
      </c>
      <c r="C768" s="84" t="s">
        <v>813</v>
      </c>
      <c r="D768" s="85">
        <v>1</v>
      </c>
      <c r="E768" s="84" t="s">
        <v>5</v>
      </c>
      <c r="F768" s="85">
        <v>1</v>
      </c>
      <c r="G768" s="86">
        <v>473</v>
      </c>
      <c r="H768" s="84"/>
      <c r="I768" s="84"/>
      <c r="J768" s="94"/>
    </row>
    <row r="769" spans="1:10" ht="14.4" x14ac:dyDescent="0.3">
      <c r="A769" s="93" t="str">
        <f t="shared" si="12"/>
        <v>S158/i/Nat4</v>
      </c>
      <c r="B769" s="84" t="s">
        <v>2611</v>
      </c>
      <c r="C769" s="84" t="s">
        <v>813</v>
      </c>
      <c r="D769" s="85">
        <v>4</v>
      </c>
      <c r="E769" s="84" t="s">
        <v>5</v>
      </c>
      <c r="F769" s="85">
        <v>4</v>
      </c>
      <c r="G769" s="86">
        <v>420</v>
      </c>
      <c r="H769" s="84"/>
      <c r="I769" s="84"/>
      <c r="J769" s="94"/>
    </row>
    <row r="770" spans="1:10" ht="14.4" x14ac:dyDescent="0.3">
      <c r="A770" s="93" t="str">
        <f t="shared" si="12"/>
        <v>S158/i/Ne4</v>
      </c>
      <c r="B770" s="84" t="s">
        <v>2612</v>
      </c>
      <c r="C770" s="84" t="s">
        <v>815</v>
      </c>
      <c r="D770" s="85">
        <v>4</v>
      </c>
      <c r="E770" s="84" t="s">
        <v>5</v>
      </c>
      <c r="F770" s="86">
        <v>4</v>
      </c>
      <c r="G770" s="86">
        <v>420</v>
      </c>
      <c r="H770" s="84"/>
      <c r="I770" s="84"/>
      <c r="J770" s="94"/>
    </row>
    <row r="771" spans="1:10" ht="14.4" x14ac:dyDescent="0.3">
      <c r="A771" s="93" t="str">
        <f t="shared" si="12"/>
        <v>S158/i/Ne1</v>
      </c>
      <c r="B771" s="84" t="s">
        <v>2612</v>
      </c>
      <c r="C771" s="84" t="s">
        <v>815</v>
      </c>
      <c r="D771" s="85">
        <v>1</v>
      </c>
      <c r="E771" s="84" t="s">
        <v>5</v>
      </c>
      <c r="F771" s="85">
        <v>1</v>
      </c>
      <c r="G771" s="86">
        <v>473</v>
      </c>
      <c r="H771" s="84"/>
      <c r="I771" s="84"/>
      <c r="J771" s="94"/>
    </row>
    <row r="772" spans="1:10" ht="14.4" x14ac:dyDescent="0.3">
      <c r="A772" s="93" t="str">
        <f t="shared" si="12"/>
        <v>S158/i/Zl1</v>
      </c>
      <c r="B772" s="84" t="s">
        <v>2613</v>
      </c>
      <c r="C772" s="84" t="s">
        <v>2594</v>
      </c>
      <c r="D772" s="85">
        <v>1</v>
      </c>
      <c r="E772" s="84" t="s">
        <v>5</v>
      </c>
      <c r="F772" s="85">
        <v>1</v>
      </c>
      <c r="G772" s="86">
        <v>473</v>
      </c>
      <c r="H772" s="84"/>
      <c r="I772" s="84"/>
      <c r="J772" s="94"/>
    </row>
    <row r="773" spans="1:10" ht="14.4" x14ac:dyDescent="0.3">
      <c r="A773" s="93" t="str">
        <f t="shared" si="12"/>
        <v>S158/i/Zl4</v>
      </c>
      <c r="B773" s="84" t="s">
        <v>2613</v>
      </c>
      <c r="C773" s="84" t="s">
        <v>2594</v>
      </c>
      <c r="D773" s="85">
        <v>4</v>
      </c>
      <c r="E773" s="84" t="s">
        <v>5</v>
      </c>
      <c r="F773" s="86">
        <v>4</v>
      </c>
      <c r="G773" s="86">
        <v>420</v>
      </c>
      <c r="H773" s="84"/>
      <c r="I773" s="84"/>
      <c r="J773" s="94"/>
    </row>
    <row r="774" spans="1:10" ht="14.4" x14ac:dyDescent="0.3">
      <c r="A774" s="93" t="str">
        <f t="shared" si="12"/>
        <v>S134/s/Zl1</v>
      </c>
      <c r="B774" s="84" t="s">
        <v>2614</v>
      </c>
      <c r="C774" s="84" t="s">
        <v>2615</v>
      </c>
      <c r="D774" s="85">
        <v>1</v>
      </c>
      <c r="E774" s="84" t="s">
        <v>5</v>
      </c>
      <c r="F774" s="85">
        <v>1</v>
      </c>
      <c r="G774" s="86">
        <v>473</v>
      </c>
      <c r="H774" s="84"/>
      <c r="I774" s="84"/>
      <c r="J774" s="94"/>
    </row>
    <row r="775" spans="1:10" ht="14.4" x14ac:dyDescent="0.3">
      <c r="A775" s="93" t="str">
        <f t="shared" si="12"/>
        <v>S158/i/02L1</v>
      </c>
      <c r="B775" s="84" t="s">
        <v>2616</v>
      </c>
      <c r="C775" s="84" t="s">
        <v>2617</v>
      </c>
      <c r="D775" s="85">
        <v>1</v>
      </c>
      <c r="E775" s="84" t="s">
        <v>5</v>
      </c>
      <c r="F775" s="85">
        <v>1</v>
      </c>
      <c r="G775" s="86">
        <v>473</v>
      </c>
      <c r="H775" s="84"/>
      <c r="I775" s="84"/>
      <c r="J775" s="94"/>
    </row>
    <row r="776" spans="1:10" ht="14.4" x14ac:dyDescent="0.3">
      <c r="A776" s="93" t="str">
        <f t="shared" si="12"/>
        <v>S158/i/02L4</v>
      </c>
      <c r="B776" s="84" t="s">
        <v>2616</v>
      </c>
      <c r="C776" s="84" t="s">
        <v>2617</v>
      </c>
      <c r="D776" s="85">
        <v>4</v>
      </c>
      <c r="E776" s="84" t="s">
        <v>5</v>
      </c>
      <c r="F776" s="85">
        <v>4</v>
      </c>
      <c r="G776" s="86">
        <v>420</v>
      </c>
      <c r="H776" s="84"/>
      <c r="I776" s="84"/>
      <c r="J776" s="94"/>
    </row>
    <row r="777" spans="1:10" ht="14.4" x14ac:dyDescent="0.3">
      <c r="A777" s="93" t="str">
        <f t="shared" si="12"/>
        <v>S130/c/011</v>
      </c>
      <c r="B777" s="84" t="s">
        <v>3167</v>
      </c>
      <c r="C777" s="84" t="s">
        <v>3168</v>
      </c>
      <c r="D777" s="85">
        <v>1</v>
      </c>
      <c r="E777" s="84" t="s">
        <v>5</v>
      </c>
      <c r="F777" s="85">
        <v>1</v>
      </c>
      <c r="G777" s="85">
        <v>473</v>
      </c>
      <c r="H777" s="84"/>
      <c r="I777" s="84"/>
      <c r="J777" s="94"/>
    </row>
    <row r="778" spans="1:10" ht="14.4" x14ac:dyDescent="0.3">
      <c r="A778" s="93" t="str">
        <f t="shared" si="12"/>
        <v>S130/c/021</v>
      </c>
      <c r="B778" s="84" t="s">
        <v>3169</v>
      </c>
      <c r="C778" s="84" t="s">
        <v>3170</v>
      </c>
      <c r="D778" s="85">
        <v>1</v>
      </c>
      <c r="E778" s="84" t="s">
        <v>5</v>
      </c>
      <c r="F778" s="85">
        <v>1</v>
      </c>
      <c r="G778" s="85">
        <v>473</v>
      </c>
      <c r="H778" s="84"/>
      <c r="I778" s="84"/>
      <c r="J778" s="94"/>
    </row>
    <row r="779" spans="1:10" ht="14.4" x14ac:dyDescent="0.3">
      <c r="A779" s="93" t="str">
        <f t="shared" si="12"/>
        <v>S101/Nat/22</v>
      </c>
      <c r="B779" s="84" t="s">
        <v>3171</v>
      </c>
      <c r="C779" s="84" t="s">
        <v>3172</v>
      </c>
      <c r="D779" s="85">
        <v>2</v>
      </c>
      <c r="E779" s="84" t="s">
        <v>5</v>
      </c>
      <c r="F779" s="85">
        <v>2</v>
      </c>
      <c r="G779" s="86">
        <v>269</v>
      </c>
      <c r="H779" s="84"/>
      <c r="I779" s="84"/>
      <c r="J779" s="94"/>
    </row>
    <row r="780" spans="1:10" ht="14.4" x14ac:dyDescent="0.3">
      <c r="A780" s="93" t="str">
        <f t="shared" si="12"/>
        <v>S080/i/An1</v>
      </c>
      <c r="B780" s="84" t="s">
        <v>3173</v>
      </c>
      <c r="C780" s="84" t="s">
        <v>3174</v>
      </c>
      <c r="D780" s="85">
        <v>1</v>
      </c>
      <c r="E780" s="84" t="s">
        <v>34</v>
      </c>
      <c r="F780" s="86">
        <v>1</v>
      </c>
      <c r="G780" s="86">
        <v>42</v>
      </c>
      <c r="H780" s="84"/>
      <c r="I780" s="84"/>
      <c r="J780" s="94"/>
    </row>
    <row r="781" spans="1:10" ht="14.4" x14ac:dyDescent="0.3">
      <c r="A781" s="93" t="str">
        <f t="shared" si="12"/>
        <v>L20/tr/Zl4</v>
      </c>
      <c r="B781" s="84" t="s">
        <v>2632</v>
      </c>
      <c r="C781" s="84" t="s">
        <v>2633</v>
      </c>
      <c r="D781" s="85">
        <v>4</v>
      </c>
      <c r="E781" s="84" t="s">
        <v>5</v>
      </c>
      <c r="F781" s="86">
        <v>4</v>
      </c>
      <c r="G781" s="86">
        <v>134</v>
      </c>
      <c r="H781" s="84"/>
      <c r="I781" s="84"/>
      <c r="J781" s="94"/>
    </row>
    <row r="782" spans="1:10" ht="14.4" x14ac:dyDescent="0.3">
      <c r="A782" s="93" t="str">
        <f t="shared" si="12"/>
        <v>L20/tr/Zl100</v>
      </c>
      <c r="B782" s="84" t="s">
        <v>2632</v>
      </c>
      <c r="C782" s="84" t="s">
        <v>2633</v>
      </c>
      <c r="D782" s="85">
        <v>4</v>
      </c>
      <c r="E782" s="84" t="s">
        <v>5</v>
      </c>
      <c r="F782" s="85">
        <v>100</v>
      </c>
      <c r="G782" s="86">
        <v>127</v>
      </c>
      <c r="H782" s="84"/>
      <c r="I782" s="84"/>
      <c r="J782" s="94"/>
    </row>
    <row r="783" spans="1:10" ht="14.4" x14ac:dyDescent="0.3">
      <c r="A783" s="93" t="str">
        <f t="shared" si="12"/>
        <v>vruty/L20/10/set41</v>
      </c>
      <c r="B783" s="84" t="s">
        <v>3175</v>
      </c>
      <c r="C783" s="84" t="s">
        <v>2635</v>
      </c>
      <c r="D783" s="85">
        <v>1</v>
      </c>
      <c r="E783" s="84" t="s">
        <v>313</v>
      </c>
      <c r="F783" s="85">
        <v>1</v>
      </c>
      <c r="G783" s="86">
        <v>0</v>
      </c>
      <c r="H783" s="84"/>
      <c r="I783" s="84"/>
      <c r="J783" s="94"/>
    </row>
    <row r="784" spans="1:10" ht="14.4" x14ac:dyDescent="0.3">
      <c r="A784" s="93" t="str">
        <f t="shared" si="12"/>
        <v>L20/03/Zl4</v>
      </c>
      <c r="B784" s="84" t="s">
        <v>2636</v>
      </c>
      <c r="C784" s="84" t="s">
        <v>2637</v>
      </c>
      <c r="D784" s="85">
        <v>4</v>
      </c>
      <c r="E784" s="84" t="s">
        <v>5</v>
      </c>
      <c r="F784" s="86">
        <v>4</v>
      </c>
      <c r="G784" s="86">
        <v>134</v>
      </c>
      <c r="H784" s="84"/>
      <c r="I784" s="84"/>
      <c r="J784" s="94"/>
    </row>
    <row r="785" spans="1:10" ht="14.4" x14ac:dyDescent="0.3">
      <c r="A785" s="93" t="str">
        <f t="shared" si="12"/>
        <v>L20/03/Zl100</v>
      </c>
      <c r="B785" s="84" t="s">
        <v>2636</v>
      </c>
      <c r="C785" s="84" t="s">
        <v>2637</v>
      </c>
      <c r="D785" s="85">
        <v>4</v>
      </c>
      <c r="E785" s="84" t="s">
        <v>5</v>
      </c>
      <c r="F785" s="85">
        <v>100</v>
      </c>
      <c r="G785" s="86">
        <v>127</v>
      </c>
      <c r="H785" s="84"/>
      <c r="I785" s="84"/>
      <c r="J785" s="94"/>
    </row>
    <row r="786" spans="1:10" ht="14.4" x14ac:dyDescent="0.3">
      <c r="A786" s="93" t="str">
        <f t="shared" si="12"/>
        <v>L20/03/Al/22</v>
      </c>
      <c r="B786" s="84" t="s">
        <v>2838</v>
      </c>
      <c r="C786" s="84" t="s">
        <v>2855</v>
      </c>
      <c r="D786" s="85">
        <v>2</v>
      </c>
      <c r="E786" s="84" t="s">
        <v>5</v>
      </c>
      <c r="F786" s="85">
        <v>2</v>
      </c>
      <c r="G786" s="86">
        <v>128</v>
      </c>
      <c r="H786" s="84"/>
      <c r="I786" s="84"/>
      <c r="J786" s="94"/>
    </row>
    <row r="787" spans="1:10" ht="14.4" x14ac:dyDescent="0.3">
      <c r="A787" s="93" t="str">
        <f t="shared" si="12"/>
        <v>L20/03/An/22</v>
      </c>
      <c r="B787" s="84" t="s">
        <v>2839</v>
      </c>
      <c r="C787" s="84" t="s">
        <v>2856</v>
      </c>
      <c r="D787" s="85">
        <v>2</v>
      </c>
      <c r="E787" s="84" t="s">
        <v>5</v>
      </c>
      <c r="F787" s="85">
        <v>2</v>
      </c>
      <c r="G787" s="86">
        <v>144</v>
      </c>
      <c r="H787" s="84"/>
      <c r="I787" s="84"/>
      <c r="J787" s="94"/>
    </row>
    <row r="788" spans="1:10" ht="14.4" x14ac:dyDescent="0.3">
      <c r="A788" s="93" t="str">
        <f t="shared" si="12"/>
        <v>L20/03/Nat/22</v>
      </c>
      <c r="B788" s="84" t="s">
        <v>2840</v>
      </c>
      <c r="C788" s="84" t="s">
        <v>2857</v>
      </c>
      <c r="D788" s="85">
        <v>2</v>
      </c>
      <c r="E788" s="84" t="s">
        <v>5</v>
      </c>
      <c r="F788" s="85">
        <v>2</v>
      </c>
      <c r="G788" s="86">
        <v>128</v>
      </c>
      <c r="H788" s="84"/>
      <c r="I788" s="84"/>
      <c r="J788" s="94"/>
    </row>
    <row r="789" spans="1:10" ht="14.4" x14ac:dyDescent="0.3">
      <c r="A789" s="93" t="str">
        <f t="shared" si="12"/>
        <v>L20/tr/An/22</v>
      </c>
      <c r="B789" s="84" t="s">
        <v>2845</v>
      </c>
      <c r="C789" s="84" t="s">
        <v>2858</v>
      </c>
      <c r="D789" s="85">
        <v>2</v>
      </c>
      <c r="E789" s="84" t="s">
        <v>5</v>
      </c>
      <c r="F789" s="85">
        <v>2</v>
      </c>
      <c r="G789" s="86">
        <v>144</v>
      </c>
      <c r="H789" s="84"/>
      <c r="I789" s="84"/>
      <c r="J789" s="94"/>
    </row>
    <row r="790" spans="1:10" ht="14.4" x14ac:dyDescent="0.3">
      <c r="A790" s="93" t="str">
        <f t="shared" si="12"/>
        <v>L20/tr/Nat/22</v>
      </c>
      <c r="B790" s="84" t="s">
        <v>2846</v>
      </c>
      <c r="C790" s="84" t="s">
        <v>2859</v>
      </c>
      <c r="D790" s="85">
        <v>2</v>
      </c>
      <c r="E790" s="84" t="s">
        <v>5</v>
      </c>
      <c r="F790" s="85">
        <v>2</v>
      </c>
      <c r="G790" s="86">
        <v>128</v>
      </c>
      <c r="H790" s="84"/>
      <c r="I790" s="84"/>
      <c r="J790" s="94"/>
    </row>
    <row r="791" spans="1:10" ht="14.4" x14ac:dyDescent="0.3">
      <c r="A791" s="93" t="str">
        <f t="shared" si="12"/>
        <v>L20/03/Zl/22</v>
      </c>
      <c r="B791" s="84" t="s">
        <v>2860</v>
      </c>
      <c r="C791" s="84" t="s">
        <v>2861</v>
      </c>
      <c r="D791" s="85">
        <v>2</v>
      </c>
      <c r="E791" s="84" t="s">
        <v>5</v>
      </c>
      <c r="F791" s="85">
        <v>2</v>
      </c>
      <c r="G791" s="86">
        <v>144</v>
      </c>
      <c r="H791" s="84"/>
      <c r="I791" s="84"/>
      <c r="J791" s="94"/>
    </row>
    <row r="792" spans="1:10" ht="14.4" x14ac:dyDescent="0.3">
      <c r="A792" s="93" t="str">
        <f t="shared" si="12"/>
        <v>L20/03/01/22</v>
      </c>
      <c r="B792" s="84" t="s">
        <v>2862</v>
      </c>
      <c r="C792" s="84" t="s">
        <v>2863</v>
      </c>
      <c r="D792" s="85">
        <v>2</v>
      </c>
      <c r="E792" s="84" t="s">
        <v>5</v>
      </c>
      <c r="F792" s="85">
        <v>2</v>
      </c>
      <c r="G792" s="86">
        <v>144</v>
      </c>
      <c r="H792" s="84"/>
      <c r="I792" s="84"/>
      <c r="J792" s="94"/>
    </row>
    <row r="793" spans="1:10" ht="14.4" x14ac:dyDescent="0.3">
      <c r="A793" s="93" t="str">
        <f t="shared" si="12"/>
        <v>L20/03/02L/22</v>
      </c>
      <c r="B793" s="84" t="s">
        <v>2864</v>
      </c>
      <c r="C793" s="84" t="s">
        <v>2865</v>
      </c>
      <c r="D793" s="85">
        <v>2</v>
      </c>
      <c r="E793" s="84" t="s">
        <v>5</v>
      </c>
      <c r="F793" s="85">
        <v>2</v>
      </c>
      <c r="G793" s="86">
        <v>144</v>
      </c>
      <c r="H793" s="84"/>
      <c r="I793" s="84"/>
      <c r="J793" s="94"/>
    </row>
    <row r="794" spans="1:10" ht="14.4" x14ac:dyDescent="0.3">
      <c r="A794" s="93" t="str">
        <f t="shared" si="12"/>
        <v>vruty/L20/10/set21</v>
      </c>
      <c r="B794" s="84" t="s">
        <v>3176</v>
      </c>
      <c r="C794" s="84" t="s">
        <v>3177</v>
      </c>
      <c r="D794" s="85">
        <v>1</v>
      </c>
      <c r="E794" s="84" t="s">
        <v>313</v>
      </c>
      <c r="F794" s="85">
        <v>1</v>
      </c>
      <c r="G794" s="86">
        <v>0</v>
      </c>
      <c r="H794" s="84"/>
      <c r="I794" s="84"/>
      <c r="J794" s="94"/>
    </row>
    <row r="795" spans="1:10" ht="14.4" x14ac:dyDescent="0.3">
      <c r="A795" s="93" t="str">
        <f t="shared" si="12"/>
        <v>L20/03/Ne/22</v>
      </c>
      <c r="B795" s="84" t="s">
        <v>2841</v>
      </c>
      <c r="C795" s="84" t="s">
        <v>2852</v>
      </c>
      <c r="D795" s="85">
        <v>2</v>
      </c>
      <c r="E795" s="84" t="s">
        <v>5</v>
      </c>
      <c r="F795" s="85">
        <v>2</v>
      </c>
      <c r="G795" s="86">
        <v>144</v>
      </c>
      <c r="H795" s="84"/>
      <c r="I795" s="84"/>
      <c r="J795" s="94"/>
    </row>
    <row r="796" spans="1:10" ht="14.4" x14ac:dyDescent="0.3">
      <c r="A796" s="93" t="str">
        <f t="shared" si="12"/>
        <v>L20/tr/Zl/22</v>
      </c>
      <c r="B796" s="84" t="s">
        <v>2853</v>
      </c>
      <c r="C796" s="84" t="s">
        <v>2854</v>
      </c>
      <c r="D796" s="85">
        <v>2</v>
      </c>
      <c r="E796" s="84" t="s">
        <v>5</v>
      </c>
      <c r="F796" s="85">
        <v>2</v>
      </c>
      <c r="G796" s="86">
        <v>144</v>
      </c>
      <c r="H796" s="84"/>
      <c r="I796" s="84"/>
      <c r="J796" s="94"/>
    </row>
    <row r="797" spans="1:10" ht="14.4" x14ac:dyDescent="0.3">
      <c r="A797" s="93" t="str">
        <f t="shared" si="12"/>
        <v>L20/03/014</v>
      </c>
      <c r="B797" s="84" t="s">
        <v>2628</v>
      </c>
      <c r="C797" s="84" t="s">
        <v>2629</v>
      </c>
      <c r="D797" s="85">
        <v>4</v>
      </c>
      <c r="E797" s="84" t="s">
        <v>5</v>
      </c>
      <c r="F797" s="85">
        <v>4</v>
      </c>
      <c r="G797" s="86">
        <v>134</v>
      </c>
      <c r="H797" s="84"/>
      <c r="I797" s="84"/>
      <c r="J797" s="94"/>
    </row>
    <row r="798" spans="1:10" ht="14.4" x14ac:dyDescent="0.3">
      <c r="A798" s="93" t="str">
        <f t="shared" si="12"/>
        <v>L20/03/02L4</v>
      </c>
      <c r="B798" s="84" t="s">
        <v>2630</v>
      </c>
      <c r="C798" s="84" t="s">
        <v>2631</v>
      </c>
      <c r="D798" s="85">
        <v>4</v>
      </c>
      <c r="E798" s="84" t="s">
        <v>5</v>
      </c>
      <c r="F798" s="85">
        <v>4</v>
      </c>
      <c r="G798" s="86">
        <v>134</v>
      </c>
      <c r="H798" s="84"/>
      <c r="I798" s="84"/>
      <c r="J798" s="94"/>
    </row>
    <row r="799" spans="1:10" ht="14.4" x14ac:dyDescent="0.3">
      <c r="A799" s="93" t="str">
        <f t="shared" si="12"/>
        <v>L40/Ne4</v>
      </c>
      <c r="B799" s="84" t="s">
        <v>927</v>
      </c>
      <c r="C799" s="84" t="s">
        <v>928</v>
      </c>
      <c r="D799" s="85">
        <v>4</v>
      </c>
      <c r="E799" s="84" t="s">
        <v>5</v>
      </c>
      <c r="F799" s="85">
        <v>4</v>
      </c>
      <c r="G799" s="86">
        <v>180</v>
      </c>
      <c r="H799" s="84"/>
      <c r="I799" s="84"/>
      <c r="J799" s="94"/>
    </row>
    <row r="800" spans="1:10" ht="14.4" x14ac:dyDescent="0.3">
      <c r="A800" s="93" t="str">
        <f t="shared" si="12"/>
        <v>L40/Ne60</v>
      </c>
      <c r="B800" s="84" t="s">
        <v>927</v>
      </c>
      <c r="C800" s="84" t="s">
        <v>928</v>
      </c>
      <c r="D800" s="85">
        <v>4</v>
      </c>
      <c r="E800" s="84" t="s">
        <v>5</v>
      </c>
      <c r="F800" s="85">
        <v>60</v>
      </c>
      <c r="G800" s="86">
        <v>177</v>
      </c>
      <c r="H800" s="84"/>
      <c r="I800" s="84"/>
      <c r="J800" s="94"/>
    </row>
    <row r="801" spans="1:10" ht="14.4" x14ac:dyDescent="0.3">
      <c r="A801" s="93" t="str">
        <f t="shared" si="12"/>
        <v>L20/tr/Ne4</v>
      </c>
      <c r="B801" s="84" t="s">
        <v>898</v>
      </c>
      <c r="C801" s="84" t="s">
        <v>899</v>
      </c>
      <c r="D801" s="85">
        <v>4</v>
      </c>
      <c r="E801" s="84" t="s">
        <v>5</v>
      </c>
      <c r="F801" s="85">
        <v>4</v>
      </c>
      <c r="G801" s="86">
        <v>134</v>
      </c>
      <c r="H801" s="84"/>
      <c r="I801" s="84"/>
      <c r="J801" s="94"/>
    </row>
    <row r="802" spans="1:10" ht="14.4" x14ac:dyDescent="0.3">
      <c r="A802" s="93" t="str">
        <f t="shared" si="12"/>
        <v>L20/tr/Ne100</v>
      </c>
      <c r="B802" s="84" t="s">
        <v>898</v>
      </c>
      <c r="C802" s="84" t="s">
        <v>899</v>
      </c>
      <c r="D802" s="85">
        <v>4</v>
      </c>
      <c r="E802" s="84" t="s">
        <v>5</v>
      </c>
      <c r="F802" s="85">
        <v>100</v>
      </c>
      <c r="G802" s="86">
        <v>127</v>
      </c>
      <c r="H802" s="84"/>
      <c r="I802" s="84"/>
      <c r="J802" s="94"/>
    </row>
    <row r="803" spans="1:10" ht="14.4" x14ac:dyDescent="0.3">
      <c r="A803" s="93" t="str">
        <f t="shared" si="12"/>
        <v>L20/tr/Al4</v>
      </c>
      <c r="B803" s="84" t="s">
        <v>892</v>
      </c>
      <c r="C803" s="84" t="s">
        <v>893</v>
      </c>
      <c r="D803" s="85">
        <v>4</v>
      </c>
      <c r="E803" s="84" t="s">
        <v>5</v>
      </c>
      <c r="F803" s="85">
        <v>4</v>
      </c>
      <c r="G803" s="86">
        <v>118</v>
      </c>
      <c r="H803" s="84"/>
      <c r="I803" s="84"/>
      <c r="J803" s="94"/>
    </row>
    <row r="804" spans="1:10" ht="14.4" x14ac:dyDescent="0.3">
      <c r="A804" s="93" t="str">
        <f t="shared" si="12"/>
        <v>L20/tr/Al100</v>
      </c>
      <c r="B804" s="84" t="s">
        <v>892</v>
      </c>
      <c r="C804" s="84" t="s">
        <v>893</v>
      </c>
      <c r="D804" s="85">
        <v>4</v>
      </c>
      <c r="E804" s="84" t="s">
        <v>5</v>
      </c>
      <c r="F804" s="85">
        <v>100</v>
      </c>
      <c r="G804" s="86">
        <v>112</v>
      </c>
      <c r="H804" s="84"/>
      <c r="I804" s="84"/>
      <c r="J804" s="94"/>
    </row>
    <row r="805" spans="1:10" ht="14.4" x14ac:dyDescent="0.3">
      <c r="A805" s="93" t="str">
        <f t="shared" si="12"/>
        <v>L20/tr/Nat100</v>
      </c>
      <c r="B805" s="84" t="s">
        <v>896</v>
      </c>
      <c r="C805" s="84" t="s">
        <v>897</v>
      </c>
      <c r="D805" s="85">
        <v>4</v>
      </c>
      <c r="E805" s="84" t="s">
        <v>5</v>
      </c>
      <c r="F805" s="85">
        <v>100</v>
      </c>
      <c r="G805" s="86">
        <v>112</v>
      </c>
      <c r="H805" s="84"/>
      <c r="I805" s="84"/>
      <c r="J805" s="94"/>
    </row>
    <row r="806" spans="1:10" ht="14.4" x14ac:dyDescent="0.3">
      <c r="A806" s="93" t="str">
        <f t="shared" si="12"/>
        <v>L20/tr/Nat4</v>
      </c>
      <c r="B806" s="84" t="s">
        <v>896</v>
      </c>
      <c r="C806" s="84" t="s">
        <v>897</v>
      </c>
      <c r="D806" s="85">
        <v>4</v>
      </c>
      <c r="E806" s="84" t="s">
        <v>5</v>
      </c>
      <c r="F806" s="85">
        <v>4</v>
      </c>
      <c r="G806" s="86">
        <v>118</v>
      </c>
      <c r="H806" s="84"/>
      <c r="I806" s="84"/>
      <c r="J806" s="94"/>
    </row>
    <row r="807" spans="1:10" ht="14.4" x14ac:dyDescent="0.3">
      <c r="A807" s="93" t="str">
        <f t="shared" ref="A807:A860" si="13">_xlfn.CONCAT(B807,F807)</f>
        <v>L20/tr/02L4</v>
      </c>
      <c r="B807" s="84" t="s">
        <v>890</v>
      </c>
      <c r="C807" s="84" t="s">
        <v>891</v>
      </c>
      <c r="D807" s="85">
        <v>4</v>
      </c>
      <c r="E807" s="84" t="s">
        <v>5</v>
      </c>
      <c r="F807" s="85">
        <v>4</v>
      </c>
      <c r="G807" s="86">
        <v>134</v>
      </c>
      <c r="H807" s="84"/>
      <c r="I807" s="84"/>
      <c r="J807" s="94"/>
    </row>
    <row r="808" spans="1:10" ht="14.4" x14ac:dyDescent="0.3">
      <c r="A808" s="93" t="str">
        <f t="shared" si="13"/>
        <v>L20/tr/02L100</v>
      </c>
      <c r="B808" s="84" t="s">
        <v>890</v>
      </c>
      <c r="C808" s="84" t="s">
        <v>891</v>
      </c>
      <c r="D808" s="85">
        <v>4</v>
      </c>
      <c r="E808" s="84" t="s">
        <v>5</v>
      </c>
      <c r="F808" s="85">
        <v>100</v>
      </c>
      <c r="G808" s="86">
        <v>127</v>
      </c>
      <c r="H808" s="84"/>
      <c r="I808" s="84"/>
      <c r="J808" s="94"/>
    </row>
    <row r="809" spans="1:10" ht="14.4" x14ac:dyDescent="0.3">
      <c r="A809" s="93" t="str">
        <f t="shared" si="13"/>
        <v>L20/tr/01100</v>
      </c>
      <c r="B809" s="84" t="s">
        <v>888</v>
      </c>
      <c r="C809" s="84" t="s">
        <v>889</v>
      </c>
      <c r="D809" s="85">
        <v>4</v>
      </c>
      <c r="E809" s="84" t="s">
        <v>5</v>
      </c>
      <c r="F809" s="85">
        <v>100</v>
      </c>
      <c r="G809" s="86">
        <v>127</v>
      </c>
      <c r="H809" s="84"/>
      <c r="I809" s="84"/>
      <c r="J809" s="94"/>
    </row>
    <row r="810" spans="1:10" ht="14.4" x14ac:dyDescent="0.3">
      <c r="A810" s="93" t="str">
        <f t="shared" si="13"/>
        <v>L20/tr/014</v>
      </c>
      <c r="B810" s="84" t="s">
        <v>888</v>
      </c>
      <c r="C810" s="84" t="s">
        <v>889</v>
      </c>
      <c r="D810" s="85">
        <v>4</v>
      </c>
      <c r="E810" s="84" t="s">
        <v>5</v>
      </c>
      <c r="F810" s="85">
        <v>4</v>
      </c>
      <c r="G810" s="86">
        <v>134</v>
      </c>
      <c r="H810" s="84"/>
      <c r="I810" s="84"/>
      <c r="J810" s="94"/>
    </row>
    <row r="811" spans="1:10" ht="14.4" x14ac:dyDescent="0.3">
      <c r="A811" s="93" t="str">
        <f t="shared" si="13"/>
        <v>L20/lep4</v>
      </c>
      <c r="B811" s="84" t="s">
        <v>886</v>
      </c>
      <c r="C811" s="84" t="s">
        <v>887</v>
      </c>
      <c r="D811" s="85">
        <v>4</v>
      </c>
      <c r="E811" s="84" t="s">
        <v>5</v>
      </c>
      <c r="F811" s="85">
        <v>4</v>
      </c>
      <c r="G811" s="86">
        <v>21</v>
      </c>
      <c r="H811" s="84"/>
      <c r="I811" s="84"/>
      <c r="J811" s="94"/>
    </row>
    <row r="812" spans="1:10" ht="14.4" x14ac:dyDescent="0.3">
      <c r="A812" s="93" t="str">
        <f t="shared" si="13"/>
        <v>L220/Ne96</v>
      </c>
      <c r="B812" s="84" t="s">
        <v>902</v>
      </c>
      <c r="C812" s="84" t="s">
        <v>903</v>
      </c>
      <c r="D812" s="85">
        <v>4</v>
      </c>
      <c r="E812" s="84" t="s">
        <v>5</v>
      </c>
      <c r="F812" s="85">
        <v>96</v>
      </c>
      <c r="G812" s="86">
        <v>194</v>
      </c>
      <c r="H812" s="84"/>
      <c r="I812" s="84"/>
      <c r="J812" s="94"/>
    </row>
    <row r="813" spans="1:10" ht="14.4" x14ac:dyDescent="0.3">
      <c r="A813" s="93" t="str">
        <f t="shared" si="13"/>
        <v>L220/Ne4</v>
      </c>
      <c r="B813" s="84" t="s">
        <v>902</v>
      </c>
      <c r="C813" s="84" t="s">
        <v>903</v>
      </c>
      <c r="D813" s="85">
        <v>4</v>
      </c>
      <c r="E813" s="84" t="s">
        <v>5</v>
      </c>
      <c r="F813" s="85">
        <v>4</v>
      </c>
      <c r="G813" s="86">
        <v>204</v>
      </c>
      <c r="H813" s="84"/>
      <c r="I813" s="84"/>
      <c r="J813" s="94"/>
    </row>
    <row r="814" spans="1:10" ht="14.4" x14ac:dyDescent="0.3">
      <c r="A814" s="93" t="str">
        <f t="shared" si="13"/>
        <v>L20/03/An4</v>
      </c>
      <c r="B814" s="84" t="s">
        <v>880</v>
      </c>
      <c r="C814" s="84" t="s">
        <v>881</v>
      </c>
      <c r="D814" s="85">
        <v>4</v>
      </c>
      <c r="E814" s="84" t="s">
        <v>5</v>
      </c>
      <c r="F814" s="85">
        <v>4</v>
      </c>
      <c r="G814" s="86">
        <v>134</v>
      </c>
      <c r="H814" s="84"/>
      <c r="I814" s="84"/>
      <c r="J814" s="94"/>
    </row>
    <row r="815" spans="1:10" ht="14.4" x14ac:dyDescent="0.3">
      <c r="A815" s="93" t="str">
        <f t="shared" si="13"/>
        <v>L20/03/An100</v>
      </c>
      <c r="B815" s="84" t="s">
        <v>880</v>
      </c>
      <c r="C815" s="84" t="s">
        <v>881</v>
      </c>
      <c r="D815" s="85">
        <v>4</v>
      </c>
      <c r="E815" s="84" t="s">
        <v>5</v>
      </c>
      <c r="F815" s="85">
        <v>100</v>
      </c>
      <c r="G815" s="86">
        <v>127</v>
      </c>
      <c r="H815" s="84"/>
      <c r="I815" s="84"/>
      <c r="J815" s="94"/>
    </row>
    <row r="816" spans="1:10" ht="14.4" x14ac:dyDescent="0.3">
      <c r="A816" s="93" t="str">
        <f t="shared" si="13"/>
        <v>L20/tr/An100</v>
      </c>
      <c r="B816" s="84" t="s">
        <v>894</v>
      </c>
      <c r="C816" s="84" t="s">
        <v>895</v>
      </c>
      <c r="D816" s="85">
        <v>4</v>
      </c>
      <c r="E816" s="84" t="s">
        <v>5</v>
      </c>
      <c r="F816" s="85">
        <v>100</v>
      </c>
      <c r="G816" s="86">
        <v>127</v>
      </c>
      <c r="H816" s="84"/>
      <c r="I816" s="84"/>
      <c r="J816" s="94"/>
    </row>
    <row r="817" spans="1:10" ht="14.4" x14ac:dyDescent="0.3">
      <c r="A817" s="93" t="str">
        <f t="shared" si="13"/>
        <v>L20/tr/An4</v>
      </c>
      <c r="B817" s="84" t="s">
        <v>894</v>
      </c>
      <c r="C817" s="84" t="s">
        <v>895</v>
      </c>
      <c r="D817" s="85">
        <v>4</v>
      </c>
      <c r="E817" s="84" t="s">
        <v>5</v>
      </c>
      <c r="F817" s="85">
        <v>4</v>
      </c>
      <c r="G817" s="86">
        <v>134</v>
      </c>
      <c r="H817" s="84"/>
      <c r="I817" s="84"/>
      <c r="J817" s="94"/>
    </row>
    <row r="818" spans="1:10" ht="14.4" x14ac:dyDescent="0.3">
      <c r="A818" s="93" t="str">
        <f t="shared" si="13"/>
        <v>L20/tr/01/22</v>
      </c>
      <c r="B818" s="84" t="s">
        <v>2842</v>
      </c>
      <c r="C818" s="84" t="s">
        <v>2848</v>
      </c>
      <c r="D818" s="85">
        <v>2</v>
      </c>
      <c r="E818" s="84" t="s">
        <v>5</v>
      </c>
      <c r="F818" s="85">
        <v>2</v>
      </c>
      <c r="G818" s="85">
        <v>144</v>
      </c>
      <c r="H818" s="84"/>
      <c r="I818" s="84"/>
      <c r="J818" s="94"/>
    </row>
    <row r="819" spans="1:10" ht="14.4" x14ac:dyDescent="0.3">
      <c r="A819" s="93" t="str">
        <f t="shared" si="13"/>
        <v>L20/tr/Ne/22</v>
      </c>
      <c r="B819" s="84" t="s">
        <v>2847</v>
      </c>
      <c r="C819" s="84" t="s">
        <v>2849</v>
      </c>
      <c r="D819" s="85">
        <v>2</v>
      </c>
      <c r="E819" s="84" t="s">
        <v>5</v>
      </c>
      <c r="F819" s="85">
        <v>2</v>
      </c>
      <c r="G819" s="86">
        <v>144</v>
      </c>
      <c r="H819" s="84"/>
      <c r="I819" s="84"/>
      <c r="J819" s="94"/>
    </row>
    <row r="820" spans="1:10" ht="14.4" x14ac:dyDescent="0.3">
      <c r="A820" s="93" t="str">
        <f t="shared" si="13"/>
        <v>L20/tr/Al/22</v>
      </c>
      <c r="B820" s="84" t="s">
        <v>2844</v>
      </c>
      <c r="C820" s="84" t="s">
        <v>2850</v>
      </c>
      <c r="D820" s="85">
        <v>2</v>
      </c>
      <c r="E820" s="84" t="s">
        <v>5</v>
      </c>
      <c r="F820" s="85">
        <v>2</v>
      </c>
      <c r="G820" s="86">
        <v>128</v>
      </c>
      <c r="H820" s="84"/>
      <c r="I820" s="84"/>
      <c r="J820" s="94"/>
    </row>
    <row r="821" spans="1:10" ht="14.4" x14ac:dyDescent="0.3">
      <c r="A821" s="93" t="str">
        <f t="shared" si="13"/>
        <v>L20/tr/02L/22</v>
      </c>
      <c r="B821" s="84" t="s">
        <v>2843</v>
      </c>
      <c r="C821" s="84" t="s">
        <v>2851</v>
      </c>
      <c r="D821" s="85">
        <v>2</v>
      </c>
      <c r="E821" s="84" t="s">
        <v>5</v>
      </c>
      <c r="F821" s="85">
        <v>2</v>
      </c>
      <c r="G821" s="86">
        <v>144</v>
      </c>
      <c r="H821" s="84"/>
      <c r="I821" s="84"/>
      <c r="J821" s="94"/>
    </row>
    <row r="822" spans="1:10" ht="14.4" x14ac:dyDescent="0.3">
      <c r="A822" s="93" t="str">
        <f t="shared" si="13"/>
        <v>L09/014,2</v>
      </c>
      <c r="B822" s="84" t="s">
        <v>834</v>
      </c>
      <c r="C822" s="84" t="s">
        <v>835</v>
      </c>
      <c r="D822" s="85">
        <v>4.2</v>
      </c>
      <c r="E822" s="84" t="s">
        <v>5</v>
      </c>
      <c r="F822" s="85">
        <v>4.2</v>
      </c>
      <c r="G822" s="86">
        <v>32</v>
      </c>
      <c r="H822" s="84"/>
      <c r="I822" s="84"/>
      <c r="J822" s="94"/>
    </row>
    <row r="823" spans="1:10" ht="14.4" x14ac:dyDescent="0.3">
      <c r="A823" s="93" t="str">
        <f t="shared" si="13"/>
        <v>L09/024,2</v>
      </c>
      <c r="B823" s="84" t="s">
        <v>836</v>
      </c>
      <c r="C823" s="84" t="s">
        <v>837</v>
      </c>
      <c r="D823" s="85">
        <v>4.2</v>
      </c>
      <c r="E823" s="84" t="s">
        <v>5</v>
      </c>
      <c r="F823" s="85">
        <v>4.2</v>
      </c>
      <c r="G823" s="86">
        <v>32</v>
      </c>
      <c r="H823" s="84"/>
      <c r="I823" s="84"/>
      <c r="J823" s="94"/>
    </row>
    <row r="824" spans="1:10" ht="14.4" x14ac:dyDescent="0.3">
      <c r="A824" s="93" t="str">
        <f t="shared" si="13"/>
        <v>L09/034,2</v>
      </c>
      <c r="B824" s="84" t="s">
        <v>838</v>
      </c>
      <c r="C824" s="84" t="s">
        <v>839</v>
      </c>
      <c r="D824" s="85">
        <v>4.2</v>
      </c>
      <c r="E824" s="84" t="s">
        <v>5</v>
      </c>
      <c r="F824" s="85">
        <v>4.2</v>
      </c>
      <c r="G824" s="86">
        <v>32</v>
      </c>
      <c r="H824" s="84"/>
      <c r="I824" s="84"/>
      <c r="J824" s="94"/>
    </row>
    <row r="825" spans="1:10" ht="14.4" x14ac:dyDescent="0.3">
      <c r="A825" s="93" t="str">
        <f t="shared" si="13"/>
        <v>L09/134,2</v>
      </c>
      <c r="B825" s="84" t="s">
        <v>840</v>
      </c>
      <c r="C825" s="84" t="s">
        <v>3345</v>
      </c>
      <c r="D825" s="85">
        <v>4.2</v>
      </c>
      <c r="E825" s="84" t="s">
        <v>5</v>
      </c>
      <c r="F825" s="85">
        <v>4.2</v>
      </c>
      <c r="G825" s="86">
        <v>15</v>
      </c>
      <c r="H825" s="84"/>
      <c r="I825" s="84"/>
      <c r="J825" s="94"/>
    </row>
    <row r="826" spans="1:10" ht="14.4" x14ac:dyDescent="0.3">
      <c r="A826" s="93" t="str">
        <f t="shared" si="13"/>
        <v>L16/tr3</v>
      </c>
      <c r="B826" s="84" t="s">
        <v>873</v>
      </c>
      <c r="C826" s="84" t="s">
        <v>874</v>
      </c>
      <c r="D826" s="85">
        <v>3</v>
      </c>
      <c r="E826" s="84" t="s">
        <v>5</v>
      </c>
      <c r="F826" s="85">
        <v>3</v>
      </c>
      <c r="G826" s="86">
        <v>27</v>
      </c>
      <c r="H826" s="84"/>
      <c r="I826" s="84"/>
      <c r="J826" s="94"/>
    </row>
    <row r="827" spans="1:10" ht="14.4" x14ac:dyDescent="0.3">
      <c r="A827" s="93" t="str">
        <f t="shared" si="13"/>
        <v>L16/tr150</v>
      </c>
      <c r="B827" s="84" t="s">
        <v>873</v>
      </c>
      <c r="C827" s="84" t="s">
        <v>874</v>
      </c>
      <c r="D827" s="85">
        <v>3</v>
      </c>
      <c r="E827" s="84" t="s">
        <v>5</v>
      </c>
      <c r="F827" s="86">
        <v>150</v>
      </c>
      <c r="G827" s="86">
        <v>25</v>
      </c>
      <c r="H827" s="84"/>
      <c r="I827" s="84"/>
      <c r="J827" s="94"/>
    </row>
    <row r="828" spans="1:10" ht="14.4" x14ac:dyDescent="0.3">
      <c r="A828" s="93" t="str">
        <f t="shared" si="13"/>
        <v>L11/NeB4</v>
      </c>
      <c r="B828" s="84" t="s">
        <v>848</v>
      </c>
      <c r="C828" s="84" t="s">
        <v>849</v>
      </c>
      <c r="D828" s="85">
        <v>4</v>
      </c>
      <c r="E828" s="84" t="s">
        <v>5</v>
      </c>
      <c r="F828" s="86">
        <v>4</v>
      </c>
      <c r="G828" s="86">
        <v>174</v>
      </c>
      <c r="H828" s="84"/>
      <c r="I828" s="84"/>
      <c r="J828" s="94"/>
    </row>
    <row r="829" spans="1:10" ht="14.4" x14ac:dyDescent="0.3">
      <c r="A829" s="93" t="str">
        <f t="shared" si="13"/>
        <v>L11/NeB140</v>
      </c>
      <c r="B829" s="84" t="s">
        <v>848</v>
      </c>
      <c r="C829" s="84" t="s">
        <v>849</v>
      </c>
      <c r="D829" s="85">
        <v>4</v>
      </c>
      <c r="E829" s="84" t="s">
        <v>5</v>
      </c>
      <c r="F829" s="85">
        <v>140</v>
      </c>
      <c r="G829" s="86">
        <v>165</v>
      </c>
      <c r="H829" s="84"/>
      <c r="I829" s="84"/>
      <c r="J829" s="94"/>
    </row>
    <row r="830" spans="1:10" ht="14.4" x14ac:dyDescent="0.3">
      <c r="A830" s="93" t="str">
        <f t="shared" si="13"/>
        <v>L11/Nat4</v>
      </c>
      <c r="B830" s="84" t="s">
        <v>846</v>
      </c>
      <c r="C830" s="84" t="s">
        <v>847</v>
      </c>
      <c r="D830" s="85">
        <v>4</v>
      </c>
      <c r="E830" s="84" t="s">
        <v>5</v>
      </c>
      <c r="F830" s="85">
        <v>4</v>
      </c>
      <c r="G830" s="86">
        <v>159</v>
      </c>
      <c r="H830" s="84"/>
      <c r="I830" s="84"/>
      <c r="J830" s="94"/>
    </row>
    <row r="831" spans="1:10" ht="14.4" x14ac:dyDescent="0.3">
      <c r="A831" s="93" t="str">
        <f t="shared" si="13"/>
        <v>L11/Nat140</v>
      </c>
      <c r="B831" s="84" t="s">
        <v>846</v>
      </c>
      <c r="C831" s="84" t="s">
        <v>847</v>
      </c>
      <c r="D831" s="85">
        <v>4</v>
      </c>
      <c r="E831" s="84" t="s">
        <v>5</v>
      </c>
      <c r="F831" s="86">
        <v>140</v>
      </c>
      <c r="G831" s="86">
        <v>151</v>
      </c>
      <c r="H831" s="84"/>
      <c r="I831" s="84"/>
      <c r="J831" s="94"/>
    </row>
    <row r="832" spans="1:10" ht="14.4" x14ac:dyDescent="0.3">
      <c r="A832" s="93" t="str">
        <f t="shared" si="13"/>
        <v>L230/Ne4</v>
      </c>
      <c r="B832" s="84" t="s">
        <v>904</v>
      </c>
      <c r="C832" s="84" t="s">
        <v>903</v>
      </c>
      <c r="D832" s="85">
        <v>4</v>
      </c>
      <c r="E832" s="84" t="s">
        <v>5</v>
      </c>
      <c r="F832" s="86">
        <v>4</v>
      </c>
      <c r="G832" s="86">
        <v>137</v>
      </c>
      <c r="H832" s="84"/>
      <c r="I832" s="84"/>
      <c r="J832" s="94"/>
    </row>
    <row r="833" spans="1:10" ht="14.4" x14ac:dyDescent="0.3">
      <c r="A833" s="93" t="str">
        <f t="shared" si="13"/>
        <v>L230/Ne96</v>
      </c>
      <c r="B833" s="84" t="s">
        <v>904</v>
      </c>
      <c r="C833" s="84" t="s">
        <v>903</v>
      </c>
      <c r="D833" s="85">
        <v>4</v>
      </c>
      <c r="E833" s="84" t="s">
        <v>5</v>
      </c>
      <c r="F833" s="85">
        <v>96</v>
      </c>
      <c r="G833" s="86">
        <v>133</v>
      </c>
      <c r="H833" s="84"/>
      <c r="I833" s="84"/>
      <c r="J833" s="94"/>
    </row>
    <row r="834" spans="1:10" ht="14.4" x14ac:dyDescent="0.3">
      <c r="A834" s="93" t="str">
        <f t="shared" si="13"/>
        <v>L220/Nat96</v>
      </c>
      <c r="B834" s="84" t="s">
        <v>900</v>
      </c>
      <c r="C834" s="84" t="s">
        <v>901</v>
      </c>
      <c r="D834" s="85">
        <v>4</v>
      </c>
      <c r="E834" s="84" t="s">
        <v>5</v>
      </c>
      <c r="F834" s="85">
        <v>96</v>
      </c>
      <c r="G834" s="86">
        <v>159</v>
      </c>
      <c r="H834" s="84"/>
      <c r="I834" s="84"/>
      <c r="J834" s="94"/>
    </row>
    <row r="835" spans="1:10" ht="14.4" x14ac:dyDescent="0.3">
      <c r="A835" s="93" t="str">
        <f t="shared" si="13"/>
        <v>L220/Nat4</v>
      </c>
      <c r="B835" s="84" t="s">
        <v>900</v>
      </c>
      <c r="C835" s="84" t="s">
        <v>901</v>
      </c>
      <c r="D835" s="85">
        <v>4</v>
      </c>
      <c r="E835" s="84" t="s">
        <v>5</v>
      </c>
      <c r="F835" s="86">
        <v>4</v>
      </c>
      <c r="G835" s="86">
        <v>166</v>
      </c>
      <c r="H835" s="84"/>
      <c r="I835" s="84"/>
      <c r="J835" s="94"/>
    </row>
    <row r="836" spans="1:10" ht="14.4" x14ac:dyDescent="0.3">
      <c r="A836" s="93" t="str">
        <f t="shared" si="13"/>
        <v>L11/AlB140</v>
      </c>
      <c r="B836" s="84" t="s">
        <v>844</v>
      </c>
      <c r="C836" s="84" t="s">
        <v>845</v>
      </c>
      <c r="D836" s="85">
        <v>4</v>
      </c>
      <c r="E836" s="84" t="s">
        <v>5</v>
      </c>
      <c r="F836" s="85">
        <v>140</v>
      </c>
      <c r="G836" s="86">
        <v>151</v>
      </c>
      <c r="H836" s="84"/>
      <c r="I836" s="84"/>
      <c r="J836" s="94"/>
    </row>
    <row r="837" spans="1:10" ht="14.4" x14ac:dyDescent="0.3">
      <c r="A837" s="93" t="str">
        <f t="shared" si="13"/>
        <v>L11/AlB4</v>
      </c>
      <c r="B837" s="84" t="s">
        <v>844</v>
      </c>
      <c r="C837" s="84" t="s">
        <v>845</v>
      </c>
      <c r="D837" s="85">
        <v>4</v>
      </c>
      <c r="E837" s="84" t="s">
        <v>5</v>
      </c>
      <c r="F837" s="85">
        <v>4</v>
      </c>
      <c r="G837" s="86">
        <v>159</v>
      </c>
      <c r="H837" s="84"/>
      <c r="I837" s="84"/>
      <c r="J837" s="94"/>
    </row>
    <row r="838" spans="1:10" ht="14.4" x14ac:dyDescent="0.3">
      <c r="A838" s="93" t="str">
        <f t="shared" si="13"/>
        <v>L09/tr4,2</v>
      </c>
      <c r="B838" s="84" t="s">
        <v>842</v>
      </c>
      <c r="C838" s="84" t="s">
        <v>843</v>
      </c>
      <c r="D838" s="85">
        <v>4.2</v>
      </c>
      <c r="E838" s="84" t="s">
        <v>5</v>
      </c>
      <c r="F838" s="85">
        <v>4.2</v>
      </c>
      <c r="G838" s="86">
        <v>32</v>
      </c>
      <c r="H838" s="84"/>
      <c r="I838" s="84"/>
      <c r="J838" s="94"/>
    </row>
    <row r="839" spans="1:10" ht="14.4" x14ac:dyDescent="0.3">
      <c r="A839" s="93" t="str">
        <f t="shared" si="13"/>
        <v>L25/Ne3</v>
      </c>
      <c r="B839" s="84" t="s">
        <v>911</v>
      </c>
      <c r="C839" s="84" t="s">
        <v>3346</v>
      </c>
      <c r="D839" s="85">
        <v>3</v>
      </c>
      <c r="E839" s="84" t="s">
        <v>5</v>
      </c>
      <c r="F839" s="85">
        <v>3</v>
      </c>
      <c r="G839" s="86">
        <v>40</v>
      </c>
      <c r="H839" s="84"/>
      <c r="I839" s="84"/>
      <c r="J839" s="94"/>
    </row>
    <row r="840" spans="1:10" ht="14.4" x14ac:dyDescent="0.3">
      <c r="A840" s="93" t="str">
        <f t="shared" si="13"/>
        <v>L32/tr4,2</v>
      </c>
      <c r="B840" s="84" t="s">
        <v>919</v>
      </c>
      <c r="C840" s="84" t="s">
        <v>920</v>
      </c>
      <c r="D840" s="85">
        <v>4.2</v>
      </c>
      <c r="E840" s="84" t="s">
        <v>5</v>
      </c>
      <c r="F840" s="86">
        <v>4.2</v>
      </c>
      <c r="G840" s="86">
        <v>68</v>
      </c>
      <c r="H840" s="84"/>
      <c r="I840" s="84"/>
      <c r="J840" s="94"/>
    </row>
    <row r="841" spans="1:10" ht="14.4" x14ac:dyDescent="0.3">
      <c r="A841" s="93" t="str">
        <f t="shared" si="13"/>
        <v>L32/tr176,4</v>
      </c>
      <c r="B841" s="84" t="s">
        <v>919</v>
      </c>
      <c r="C841" s="84" t="s">
        <v>920</v>
      </c>
      <c r="D841" s="85">
        <v>4.2</v>
      </c>
      <c r="E841" s="84" t="s">
        <v>5</v>
      </c>
      <c r="F841" s="85">
        <v>176.4</v>
      </c>
      <c r="G841" s="86">
        <v>66</v>
      </c>
      <c r="H841" s="84"/>
      <c r="I841" s="84"/>
      <c r="J841" s="94"/>
    </row>
    <row r="842" spans="1:10" ht="14.4" x14ac:dyDescent="0.3">
      <c r="A842" s="93" t="str">
        <f t="shared" si="13"/>
        <v>L20/03/Nat4</v>
      </c>
      <c r="B842" s="84" t="s">
        <v>882</v>
      </c>
      <c r="C842" s="84" t="s">
        <v>883</v>
      </c>
      <c r="D842" s="85">
        <v>4</v>
      </c>
      <c r="E842" s="84" t="s">
        <v>5</v>
      </c>
      <c r="F842" s="85">
        <v>4</v>
      </c>
      <c r="G842" s="86">
        <v>118</v>
      </c>
      <c r="H842" s="84"/>
      <c r="I842" s="84"/>
      <c r="J842" s="94"/>
    </row>
    <row r="843" spans="1:10" ht="14.4" x14ac:dyDescent="0.3">
      <c r="A843" s="93" t="str">
        <f t="shared" si="13"/>
        <v>L20/03/Nat100</v>
      </c>
      <c r="B843" s="84" t="s">
        <v>882</v>
      </c>
      <c r="C843" s="84" t="s">
        <v>883</v>
      </c>
      <c r="D843" s="85">
        <v>4</v>
      </c>
      <c r="E843" s="84" t="s">
        <v>5</v>
      </c>
      <c r="F843" s="86">
        <v>100</v>
      </c>
      <c r="G843" s="86">
        <v>112</v>
      </c>
      <c r="H843" s="84"/>
      <c r="I843" s="84"/>
      <c r="J843" s="94"/>
    </row>
    <row r="844" spans="1:10" ht="14.4" x14ac:dyDescent="0.3">
      <c r="A844" s="93" t="str">
        <f t="shared" si="13"/>
        <v>L20/03/Al100</v>
      </c>
      <c r="B844" s="84" t="s">
        <v>878</v>
      </c>
      <c r="C844" s="84" t="s">
        <v>879</v>
      </c>
      <c r="D844" s="85">
        <v>4</v>
      </c>
      <c r="E844" s="84" t="s">
        <v>5</v>
      </c>
      <c r="F844" s="86">
        <v>100</v>
      </c>
      <c r="G844" s="86">
        <v>112</v>
      </c>
      <c r="H844" s="84"/>
      <c r="I844" s="84"/>
      <c r="J844" s="94"/>
    </row>
    <row r="845" spans="1:10" ht="14.4" x14ac:dyDescent="0.3">
      <c r="A845" s="93" t="str">
        <f t="shared" si="13"/>
        <v>L20/03/Al4</v>
      </c>
      <c r="B845" s="84" t="s">
        <v>878</v>
      </c>
      <c r="C845" s="84" t="s">
        <v>879</v>
      </c>
      <c r="D845" s="85">
        <v>4</v>
      </c>
      <c r="E845" s="84" t="s">
        <v>5</v>
      </c>
      <c r="F845" s="85">
        <v>4</v>
      </c>
      <c r="G845" s="86">
        <v>118</v>
      </c>
      <c r="H845" s="84"/>
      <c r="I845" s="84"/>
      <c r="J845" s="94"/>
    </row>
    <row r="846" spans="1:10" ht="14.4" x14ac:dyDescent="0.3">
      <c r="A846" s="93" t="str">
        <f t="shared" si="13"/>
        <v>L20/03/Ne4</v>
      </c>
      <c r="B846" s="84" t="s">
        <v>884</v>
      </c>
      <c r="C846" s="84" t="s">
        <v>885</v>
      </c>
      <c r="D846" s="85">
        <v>4</v>
      </c>
      <c r="E846" s="84" t="s">
        <v>5</v>
      </c>
      <c r="F846" s="85">
        <v>4</v>
      </c>
      <c r="G846" s="86">
        <v>134</v>
      </c>
      <c r="H846" s="84"/>
      <c r="I846" s="84"/>
      <c r="J846" s="94"/>
    </row>
    <row r="847" spans="1:10" ht="14.4" x14ac:dyDescent="0.3">
      <c r="A847" s="93" t="str">
        <f t="shared" si="13"/>
        <v>L20/03/Ne100</v>
      </c>
      <c r="B847" s="84" t="s">
        <v>884</v>
      </c>
      <c r="C847" s="84" t="s">
        <v>885</v>
      </c>
      <c r="D847" s="85">
        <v>4</v>
      </c>
      <c r="E847" s="84" t="s">
        <v>5</v>
      </c>
      <c r="F847" s="85">
        <v>100</v>
      </c>
      <c r="G847" s="86">
        <v>127</v>
      </c>
      <c r="H847" s="84"/>
      <c r="I847" s="84"/>
      <c r="J847" s="94"/>
    </row>
    <row r="848" spans="1:10" ht="14.4" x14ac:dyDescent="0.3">
      <c r="A848" s="93" t="str">
        <f t="shared" si="13"/>
        <v>L15/A/023</v>
      </c>
      <c r="B848" s="84" t="s">
        <v>860</v>
      </c>
      <c r="C848" s="84" t="s">
        <v>3337</v>
      </c>
      <c r="D848" s="85">
        <v>3</v>
      </c>
      <c r="E848" s="84" t="s">
        <v>5</v>
      </c>
      <c r="F848" s="86">
        <v>3</v>
      </c>
      <c r="G848" s="86">
        <v>55</v>
      </c>
      <c r="H848" s="84"/>
      <c r="I848" s="84"/>
      <c r="J848" s="94"/>
    </row>
    <row r="849" spans="1:10" ht="14.4" x14ac:dyDescent="0.3">
      <c r="A849" s="93" t="str">
        <f t="shared" si="13"/>
        <v>L15/A/Al3</v>
      </c>
      <c r="B849" s="84" t="s">
        <v>862</v>
      </c>
      <c r="C849" s="84" t="s">
        <v>3338</v>
      </c>
      <c r="D849" s="85">
        <v>3</v>
      </c>
      <c r="E849" s="84" t="s">
        <v>5</v>
      </c>
      <c r="F849" s="85">
        <v>3</v>
      </c>
      <c r="G849" s="86">
        <v>55</v>
      </c>
      <c r="H849" s="84"/>
      <c r="I849" s="84"/>
      <c r="J849" s="94"/>
    </row>
    <row r="850" spans="1:10" ht="14.4" x14ac:dyDescent="0.3">
      <c r="A850" s="93" t="str">
        <f t="shared" si="13"/>
        <v>L15/B/0196</v>
      </c>
      <c r="B850" s="84" t="s">
        <v>866</v>
      </c>
      <c r="C850" s="84" t="s">
        <v>859</v>
      </c>
      <c r="D850" s="85">
        <v>3</v>
      </c>
      <c r="E850" s="84" t="s">
        <v>5</v>
      </c>
      <c r="F850" s="85">
        <v>96</v>
      </c>
      <c r="G850" s="86">
        <v>102</v>
      </c>
      <c r="H850" s="84"/>
      <c r="I850" s="84"/>
      <c r="J850" s="94"/>
    </row>
    <row r="851" spans="1:10" ht="14.4" x14ac:dyDescent="0.3">
      <c r="A851" s="93" t="str">
        <f t="shared" si="13"/>
        <v>L15/B/013</v>
      </c>
      <c r="B851" s="84" t="s">
        <v>866</v>
      </c>
      <c r="C851" s="84" t="s">
        <v>859</v>
      </c>
      <c r="D851" s="85">
        <v>3</v>
      </c>
      <c r="E851" s="84" t="s">
        <v>5</v>
      </c>
      <c r="F851" s="86">
        <v>3</v>
      </c>
      <c r="G851" s="86">
        <v>114</v>
      </c>
      <c r="H851" s="84"/>
      <c r="I851" s="84"/>
      <c r="J851" s="94"/>
    </row>
    <row r="852" spans="1:10" ht="14.4" x14ac:dyDescent="0.3">
      <c r="A852" s="93" t="str">
        <f t="shared" si="13"/>
        <v>L15/B/023</v>
      </c>
      <c r="B852" s="84" t="s">
        <v>867</v>
      </c>
      <c r="C852" s="84" t="s">
        <v>861</v>
      </c>
      <c r="D852" s="85">
        <v>3</v>
      </c>
      <c r="E852" s="84" t="s">
        <v>5</v>
      </c>
      <c r="F852" s="85">
        <v>3</v>
      </c>
      <c r="G852" s="86">
        <v>114</v>
      </c>
      <c r="H852" s="84"/>
      <c r="I852" s="84"/>
      <c r="J852" s="94"/>
    </row>
    <row r="853" spans="1:10" ht="14.4" x14ac:dyDescent="0.3">
      <c r="A853" s="93" t="str">
        <f t="shared" si="13"/>
        <v>L15/B/0296</v>
      </c>
      <c r="B853" s="84" t="s">
        <v>867</v>
      </c>
      <c r="C853" s="84" t="s">
        <v>861</v>
      </c>
      <c r="D853" s="85">
        <v>3</v>
      </c>
      <c r="E853" s="84" t="s">
        <v>5</v>
      </c>
      <c r="F853" s="86">
        <v>96</v>
      </c>
      <c r="G853" s="86">
        <v>102</v>
      </c>
      <c r="H853" s="84"/>
      <c r="I853" s="84"/>
      <c r="J853" s="94"/>
    </row>
    <row r="854" spans="1:10" ht="14.4" x14ac:dyDescent="0.3">
      <c r="A854" s="93" t="str">
        <f t="shared" si="13"/>
        <v>L19/tr/4200</v>
      </c>
      <c r="B854" s="84" t="s">
        <v>876</v>
      </c>
      <c r="C854" s="84" t="s">
        <v>877</v>
      </c>
      <c r="D854" s="85">
        <v>4</v>
      </c>
      <c r="E854" s="84" t="s">
        <v>5</v>
      </c>
      <c r="F854" s="85">
        <v>200</v>
      </c>
      <c r="G854" s="86">
        <v>22</v>
      </c>
      <c r="H854" s="84"/>
      <c r="I854" s="84"/>
      <c r="J854" s="94"/>
    </row>
    <row r="855" spans="1:10" ht="14.4" x14ac:dyDescent="0.3">
      <c r="A855" s="93" t="str">
        <f t="shared" si="13"/>
        <v>L19/tr/44</v>
      </c>
      <c r="B855" s="84" t="s">
        <v>876</v>
      </c>
      <c r="C855" s="84" t="s">
        <v>877</v>
      </c>
      <c r="D855" s="85">
        <v>4</v>
      </c>
      <c r="E855" s="84" t="s">
        <v>5</v>
      </c>
      <c r="F855" s="85">
        <v>4</v>
      </c>
      <c r="G855" s="86">
        <v>27</v>
      </c>
      <c r="H855" s="84"/>
      <c r="I855" s="84"/>
      <c r="J855" s="94"/>
    </row>
    <row r="856" spans="1:10" ht="14.4" x14ac:dyDescent="0.3">
      <c r="A856" s="93" t="str">
        <f t="shared" si="13"/>
        <v>L15/B/Al3</v>
      </c>
      <c r="B856" s="84" t="s">
        <v>868</v>
      </c>
      <c r="C856" s="84" t="s">
        <v>3338</v>
      </c>
      <c r="D856" s="85">
        <v>3</v>
      </c>
      <c r="E856" s="84" t="s">
        <v>5</v>
      </c>
      <c r="F856" s="86">
        <v>3</v>
      </c>
      <c r="G856" s="86">
        <v>55</v>
      </c>
      <c r="H856" s="84"/>
      <c r="I856" s="84"/>
      <c r="J856" s="94"/>
    </row>
    <row r="857" spans="1:10" ht="14.4" x14ac:dyDescent="0.3">
      <c r="A857" s="93" t="str">
        <f t="shared" si="13"/>
        <v>L25/013</v>
      </c>
      <c r="B857" s="84" t="s">
        <v>905</v>
      </c>
      <c r="C857" s="84" t="s">
        <v>906</v>
      </c>
      <c r="D857" s="85">
        <v>3</v>
      </c>
      <c r="E857" s="84" t="s">
        <v>5</v>
      </c>
      <c r="F857" s="85">
        <v>3</v>
      </c>
      <c r="G857" s="86">
        <v>67</v>
      </c>
      <c r="H857" s="84"/>
      <c r="I857" s="84"/>
      <c r="J857" s="94"/>
    </row>
    <row r="858" spans="1:10" ht="14.4" x14ac:dyDescent="0.3">
      <c r="A858" s="93" t="str">
        <f t="shared" si="13"/>
        <v>L25/0175</v>
      </c>
      <c r="B858" s="84" t="s">
        <v>905</v>
      </c>
      <c r="C858" s="84" t="s">
        <v>906</v>
      </c>
      <c r="D858" s="85">
        <v>3</v>
      </c>
      <c r="E858" s="84" t="s">
        <v>5</v>
      </c>
      <c r="F858" s="85">
        <v>75</v>
      </c>
      <c r="G858" s="86">
        <v>65</v>
      </c>
      <c r="H858" s="84"/>
      <c r="I858" s="84"/>
      <c r="J858" s="94"/>
    </row>
    <row r="859" spans="1:10" ht="14.4" x14ac:dyDescent="0.3">
      <c r="A859" s="93" t="str">
        <f t="shared" si="13"/>
        <v>L25/0275</v>
      </c>
      <c r="B859" s="84" t="s">
        <v>907</v>
      </c>
      <c r="C859" s="84" t="s">
        <v>908</v>
      </c>
      <c r="D859" s="85">
        <v>3</v>
      </c>
      <c r="E859" s="84" t="s">
        <v>5</v>
      </c>
      <c r="F859" s="86">
        <v>75</v>
      </c>
      <c r="G859" s="86">
        <v>65</v>
      </c>
      <c r="H859" s="84"/>
      <c r="I859" s="84"/>
      <c r="J859" s="94"/>
    </row>
    <row r="860" spans="1:10" ht="14.4" x14ac:dyDescent="0.3">
      <c r="A860" s="93" t="str">
        <f t="shared" si="13"/>
        <v>L25/023</v>
      </c>
      <c r="B860" s="84" t="s">
        <v>907</v>
      </c>
      <c r="C860" s="84" t="s">
        <v>908</v>
      </c>
      <c r="D860" s="85">
        <v>3</v>
      </c>
      <c r="E860" s="84" t="s">
        <v>5</v>
      </c>
      <c r="F860" s="85">
        <v>3</v>
      </c>
      <c r="G860" s="86">
        <v>67</v>
      </c>
      <c r="H860" s="84"/>
      <c r="I860" s="84"/>
      <c r="J860" s="94"/>
    </row>
    <row r="861" spans="1:10" ht="14.4" x14ac:dyDescent="0.3">
      <c r="A861" s="93" t="str">
        <f t="shared" ref="A861:A900" si="14">_xlfn.CONCAT(B861,F861)</f>
        <v>L25/Al3</v>
      </c>
      <c r="B861" s="84" t="s">
        <v>909</v>
      </c>
      <c r="C861" s="84" t="s">
        <v>3347</v>
      </c>
      <c r="D861" s="85">
        <v>3</v>
      </c>
      <c r="E861" s="84" t="s">
        <v>5</v>
      </c>
      <c r="F861" s="86">
        <v>3</v>
      </c>
      <c r="G861" s="86">
        <v>40</v>
      </c>
      <c r="H861" s="84"/>
      <c r="I861" s="84"/>
      <c r="J861" s="94"/>
    </row>
    <row r="862" spans="1:10" ht="14.4" x14ac:dyDescent="0.3">
      <c r="A862" s="93" t="str">
        <f t="shared" si="14"/>
        <v>L25/T0973</v>
      </c>
      <c r="B862" s="84" t="s">
        <v>913</v>
      </c>
      <c r="C862" s="84" t="s">
        <v>3348</v>
      </c>
      <c r="D862" s="85">
        <v>3</v>
      </c>
      <c r="E862" s="84" t="s">
        <v>5</v>
      </c>
      <c r="F862" s="85">
        <v>3</v>
      </c>
      <c r="G862" s="86">
        <v>40</v>
      </c>
      <c r="H862" s="84"/>
      <c r="I862" s="84"/>
      <c r="J862" s="94"/>
    </row>
    <row r="863" spans="1:10" ht="14.4" x14ac:dyDescent="0.3">
      <c r="A863" s="93" t="str">
        <f t="shared" si="14"/>
        <v>L25/T1413</v>
      </c>
      <c r="B863" s="84" t="s">
        <v>917</v>
      </c>
      <c r="C863" s="84" t="s">
        <v>3349</v>
      </c>
      <c r="D863" s="85">
        <v>3</v>
      </c>
      <c r="E863" s="84" t="s">
        <v>5</v>
      </c>
      <c r="F863" s="86">
        <v>3</v>
      </c>
      <c r="G863" s="86">
        <v>40</v>
      </c>
      <c r="H863" s="84"/>
      <c r="I863" s="84"/>
      <c r="J863" s="94"/>
    </row>
    <row r="864" spans="1:10" ht="14.4" x14ac:dyDescent="0.3">
      <c r="A864" s="93" t="str">
        <f t="shared" si="14"/>
        <v>L19/tr/33</v>
      </c>
      <c r="B864" s="84" t="s">
        <v>875</v>
      </c>
      <c r="C864" s="84" t="s">
        <v>874</v>
      </c>
      <c r="D864" s="85">
        <v>3</v>
      </c>
      <c r="E864" s="84" t="s">
        <v>5</v>
      </c>
      <c r="F864" s="85">
        <v>3</v>
      </c>
      <c r="G864" s="86">
        <v>27</v>
      </c>
      <c r="H864" s="84"/>
      <c r="I864" s="84"/>
      <c r="J864" s="94"/>
    </row>
    <row r="865" spans="1:10" ht="14.4" x14ac:dyDescent="0.3">
      <c r="A865" s="93" t="str">
        <f t="shared" si="14"/>
        <v>L19/tr/3150</v>
      </c>
      <c r="B865" s="84" t="s">
        <v>875</v>
      </c>
      <c r="C865" s="84" t="s">
        <v>874</v>
      </c>
      <c r="D865" s="85">
        <v>3</v>
      </c>
      <c r="E865" s="84" t="s">
        <v>5</v>
      </c>
      <c r="F865" s="85">
        <v>150</v>
      </c>
      <c r="G865" s="86">
        <v>22</v>
      </c>
      <c r="H865" s="84"/>
      <c r="I865" s="84"/>
      <c r="J865" s="94"/>
    </row>
    <row r="866" spans="1:10" ht="14.4" x14ac:dyDescent="0.3">
      <c r="A866" s="93" t="str">
        <f t="shared" si="14"/>
        <v>L25/p/01100</v>
      </c>
      <c r="B866" s="84" t="s">
        <v>1065</v>
      </c>
      <c r="C866" s="84" t="s">
        <v>1066</v>
      </c>
      <c r="D866" s="85">
        <v>1</v>
      </c>
      <c r="E866" s="84" t="s">
        <v>34</v>
      </c>
      <c r="F866" s="86">
        <v>100</v>
      </c>
      <c r="G866" s="86">
        <v>8</v>
      </c>
      <c r="H866" s="84"/>
      <c r="I866" s="84"/>
      <c r="J866" s="94"/>
    </row>
    <row r="867" spans="1:10" ht="14.4" x14ac:dyDescent="0.3">
      <c r="A867" s="93" t="str">
        <f t="shared" si="14"/>
        <v>L25/p/011</v>
      </c>
      <c r="B867" s="84" t="s">
        <v>1065</v>
      </c>
      <c r="C867" s="84" t="s">
        <v>1066</v>
      </c>
      <c r="D867" s="85">
        <v>1</v>
      </c>
      <c r="E867" s="84" t="s">
        <v>34</v>
      </c>
      <c r="F867" s="85">
        <v>1</v>
      </c>
      <c r="G867" s="86">
        <v>10</v>
      </c>
      <c r="H867" s="84"/>
      <c r="I867" s="84"/>
      <c r="J867" s="94"/>
    </row>
    <row r="868" spans="1:10" ht="14.4" x14ac:dyDescent="0.3">
      <c r="A868" s="93" t="str">
        <f t="shared" si="14"/>
        <v>L25/p/021</v>
      </c>
      <c r="B868" s="84" t="s">
        <v>1067</v>
      </c>
      <c r="C868" s="84" t="s">
        <v>1068</v>
      </c>
      <c r="D868" s="85">
        <v>1</v>
      </c>
      <c r="E868" s="84" t="s">
        <v>34</v>
      </c>
      <c r="F868" s="86">
        <v>1</v>
      </c>
      <c r="G868" s="86">
        <v>10</v>
      </c>
      <c r="H868" s="84"/>
      <c r="I868" s="84"/>
      <c r="J868" s="94"/>
    </row>
    <row r="869" spans="1:10" ht="14.4" x14ac:dyDescent="0.3">
      <c r="A869" s="93" t="str">
        <f t="shared" si="14"/>
        <v>L25/p/02100</v>
      </c>
      <c r="B869" s="84" t="s">
        <v>1067</v>
      </c>
      <c r="C869" s="84" t="s">
        <v>1068</v>
      </c>
      <c r="D869" s="85">
        <v>1</v>
      </c>
      <c r="E869" s="84" t="s">
        <v>34</v>
      </c>
      <c r="F869" s="85">
        <v>100</v>
      </c>
      <c r="G869" s="86">
        <v>8</v>
      </c>
      <c r="H869" s="84"/>
      <c r="I869" s="84"/>
      <c r="J869" s="94"/>
    </row>
    <row r="870" spans="1:10" ht="14.4" x14ac:dyDescent="0.3">
      <c r="A870" s="93" t="str">
        <f t="shared" si="14"/>
        <v>L25/p/st100</v>
      </c>
      <c r="B870" s="84" t="s">
        <v>1069</v>
      </c>
      <c r="C870" s="84" t="s">
        <v>1070</v>
      </c>
      <c r="D870" s="85">
        <v>1</v>
      </c>
      <c r="E870" s="84" t="s">
        <v>34</v>
      </c>
      <c r="F870" s="85">
        <v>100</v>
      </c>
      <c r="G870" s="86">
        <v>8</v>
      </c>
      <c r="H870" s="84"/>
      <c r="I870" s="84"/>
      <c r="J870" s="94"/>
    </row>
    <row r="871" spans="1:10" ht="14.4" x14ac:dyDescent="0.3">
      <c r="A871" s="93" t="str">
        <f t="shared" si="14"/>
        <v>L25/p/st1</v>
      </c>
      <c r="B871" s="84" t="s">
        <v>1069</v>
      </c>
      <c r="C871" s="84" t="s">
        <v>1070</v>
      </c>
      <c r="D871" s="85">
        <v>1</v>
      </c>
      <c r="E871" s="84" t="s">
        <v>34</v>
      </c>
      <c r="F871" s="86">
        <v>1</v>
      </c>
      <c r="G871" s="86">
        <v>10</v>
      </c>
      <c r="H871" s="84"/>
      <c r="I871" s="84"/>
      <c r="J871" s="94"/>
    </row>
    <row r="872" spans="1:10" ht="14.4" x14ac:dyDescent="0.3">
      <c r="A872" s="93" t="str">
        <f t="shared" si="14"/>
        <v>L25/p/T0971</v>
      </c>
      <c r="B872" s="84" t="s">
        <v>1071</v>
      </c>
      <c r="C872" s="84" t="s">
        <v>3350</v>
      </c>
      <c r="D872" s="85">
        <v>1</v>
      </c>
      <c r="E872" s="84" t="s">
        <v>34</v>
      </c>
      <c r="F872" s="86">
        <v>1</v>
      </c>
      <c r="G872" s="86">
        <v>5</v>
      </c>
      <c r="H872" s="84"/>
      <c r="I872" s="84"/>
      <c r="J872" s="94"/>
    </row>
    <row r="873" spans="1:10" ht="14.4" x14ac:dyDescent="0.3">
      <c r="A873" s="93" t="str">
        <f t="shared" si="14"/>
        <v>L25/r/01100</v>
      </c>
      <c r="B873" s="84" t="s">
        <v>1077</v>
      </c>
      <c r="C873" s="84" t="s">
        <v>972</v>
      </c>
      <c r="D873" s="85">
        <v>1</v>
      </c>
      <c r="E873" s="84" t="s">
        <v>34</v>
      </c>
      <c r="F873" s="85">
        <v>100</v>
      </c>
      <c r="G873" s="86">
        <v>8</v>
      </c>
      <c r="H873" s="84"/>
      <c r="I873" s="84"/>
      <c r="J873" s="94"/>
    </row>
    <row r="874" spans="1:10" ht="14.4" x14ac:dyDescent="0.3">
      <c r="A874" s="93" t="str">
        <f t="shared" si="14"/>
        <v>L25/r/011</v>
      </c>
      <c r="B874" s="84" t="s">
        <v>1077</v>
      </c>
      <c r="C874" s="84" t="s">
        <v>972</v>
      </c>
      <c r="D874" s="85">
        <v>1</v>
      </c>
      <c r="E874" s="84" t="s">
        <v>34</v>
      </c>
      <c r="F874" s="86">
        <v>1</v>
      </c>
      <c r="G874" s="86">
        <v>10</v>
      </c>
      <c r="H874" s="84"/>
      <c r="I874" s="84"/>
      <c r="J874" s="94"/>
    </row>
    <row r="875" spans="1:10" ht="14.4" x14ac:dyDescent="0.3">
      <c r="A875" s="93" t="str">
        <f t="shared" si="14"/>
        <v>L25/r/021</v>
      </c>
      <c r="B875" s="84" t="s">
        <v>1078</v>
      </c>
      <c r="C875" s="84" t="s">
        <v>989</v>
      </c>
      <c r="D875" s="85">
        <v>1</v>
      </c>
      <c r="E875" s="84" t="s">
        <v>34</v>
      </c>
      <c r="F875" s="86">
        <v>1</v>
      </c>
      <c r="G875" s="86">
        <v>10</v>
      </c>
      <c r="H875" s="84"/>
      <c r="I875" s="84"/>
      <c r="J875" s="94"/>
    </row>
    <row r="876" spans="1:10" ht="14.4" x14ac:dyDescent="0.3">
      <c r="A876" s="93" t="str">
        <f t="shared" si="14"/>
        <v>L25/r/02100</v>
      </c>
      <c r="B876" s="84" t="s">
        <v>1078</v>
      </c>
      <c r="C876" s="84" t="s">
        <v>989</v>
      </c>
      <c r="D876" s="85">
        <v>1</v>
      </c>
      <c r="E876" s="84" t="s">
        <v>34</v>
      </c>
      <c r="F876" s="85">
        <v>100</v>
      </c>
      <c r="G876" s="86">
        <v>8</v>
      </c>
      <c r="H876" s="84"/>
      <c r="I876" s="84"/>
      <c r="J876" s="94"/>
    </row>
    <row r="877" spans="1:10" ht="14.4" x14ac:dyDescent="0.3">
      <c r="A877" s="93" t="str">
        <f t="shared" si="14"/>
        <v>L25/r/st100</v>
      </c>
      <c r="B877" s="84" t="s">
        <v>1079</v>
      </c>
      <c r="C877" s="84" t="s">
        <v>1080</v>
      </c>
      <c r="D877" s="85">
        <v>1</v>
      </c>
      <c r="E877" s="84" t="s">
        <v>34</v>
      </c>
      <c r="F877" s="85">
        <v>100</v>
      </c>
      <c r="G877" s="86">
        <v>8</v>
      </c>
      <c r="H877" s="84"/>
      <c r="I877" s="84"/>
      <c r="J877" s="94"/>
    </row>
    <row r="878" spans="1:10" ht="14.4" x14ac:dyDescent="0.3">
      <c r="A878" s="93" t="str">
        <f t="shared" si="14"/>
        <v>L25/r/st1</v>
      </c>
      <c r="B878" s="84" t="s">
        <v>1079</v>
      </c>
      <c r="C878" s="84" t="s">
        <v>1080</v>
      </c>
      <c r="D878" s="85">
        <v>1</v>
      </c>
      <c r="E878" s="84" t="s">
        <v>34</v>
      </c>
      <c r="F878" s="86">
        <v>1</v>
      </c>
      <c r="G878" s="86">
        <v>10</v>
      </c>
      <c r="H878" s="84"/>
      <c r="I878" s="84"/>
      <c r="J878" s="94"/>
    </row>
    <row r="879" spans="1:10" ht="14.4" x14ac:dyDescent="0.3">
      <c r="A879" s="93" t="str">
        <f t="shared" si="14"/>
        <v>L25/r/T0971</v>
      </c>
      <c r="B879" s="84" t="s">
        <v>1081</v>
      </c>
      <c r="C879" s="84" t="s">
        <v>3351</v>
      </c>
      <c r="D879" s="85">
        <v>1</v>
      </c>
      <c r="E879" s="84" t="s">
        <v>34</v>
      </c>
      <c r="F879" s="85">
        <v>1</v>
      </c>
      <c r="G879" s="86">
        <v>5</v>
      </c>
      <c r="H879" s="84"/>
      <c r="I879" s="84"/>
      <c r="J879" s="94"/>
    </row>
    <row r="880" spans="1:10" ht="14.4" x14ac:dyDescent="0.3">
      <c r="A880" s="93" t="str">
        <f t="shared" si="14"/>
        <v>L25/z/01100</v>
      </c>
      <c r="B880" s="84" t="s">
        <v>1087</v>
      </c>
      <c r="C880" s="84" t="s">
        <v>978</v>
      </c>
      <c r="D880" s="85">
        <v>1</v>
      </c>
      <c r="E880" s="84" t="s">
        <v>34</v>
      </c>
      <c r="F880" s="86">
        <v>100</v>
      </c>
      <c r="G880" s="86">
        <v>8</v>
      </c>
      <c r="H880" s="84"/>
      <c r="I880" s="84"/>
      <c r="J880" s="94"/>
    </row>
    <row r="881" spans="1:10" ht="14.4" x14ac:dyDescent="0.3">
      <c r="A881" s="93" t="str">
        <f t="shared" si="14"/>
        <v>L25/z/011</v>
      </c>
      <c r="B881" s="84" t="s">
        <v>1087</v>
      </c>
      <c r="C881" s="84" t="s">
        <v>978</v>
      </c>
      <c r="D881" s="85">
        <v>1</v>
      </c>
      <c r="E881" s="84" t="s">
        <v>34</v>
      </c>
      <c r="F881" s="85">
        <v>1</v>
      </c>
      <c r="G881" s="86">
        <v>10</v>
      </c>
      <c r="H881" s="84"/>
      <c r="I881" s="84"/>
      <c r="J881" s="94"/>
    </row>
    <row r="882" spans="1:10" ht="14.4" x14ac:dyDescent="0.3">
      <c r="A882" s="93" t="str">
        <f t="shared" si="14"/>
        <v>L25/z/021</v>
      </c>
      <c r="B882" s="84" t="s">
        <v>1088</v>
      </c>
      <c r="C882" s="84" t="s">
        <v>994</v>
      </c>
      <c r="D882" s="85">
        <v>1</v>
      </c>
      <c r="E882" s="84" t="s">
        <v>34</v>
      </c>
      <c r="F882" s="85">
        <v>1</v>
      </c>
      <c r="G882" s="86">
        <v>10</v>
      </c>
      <c r="H882" s="84"/>
      <c r="I882" s="84"/>
      <c r="J882" s="94"/>
    </row>
    <row r="883" spans="1:10" ht="14.4" x14ac:dyDescent="0.3">
      <c r="A883" s="93" t="str">
        <f t="shared" si="14"/>
        <v>L25/z/02100</v>
      </c>
      <c r="B883" s="84" t="s">
        <v>1088</v>
      </c>
      <c r="C883" s="84" t="s">
        <v>994</v>
      </c>
      <c r="D883" s="85">
        <v>1</v>
      </c>
      <c r="E883" s="84" t="s">
        <v>34</v>
      </c>
      <c r="F883" s="86">
        <v>100</v>
      </c>
      <c r="G883" s="86">
        <v>8</v>
      </c>
      <c r="H883" s="84"/>
      <c r="I883" s="84"/>
      <c r="J883" s="94"/>
    </row>
    <row r="884" spans="1:10" ht="14.4" x14ac:dyDescent="0.3">
      <c r="A884" s="93" t="str">
        <f t="shared" si="14"/>
        <v>L25/z/st100</v>
      </c>
      <c r="B884" s="84" t="s">
        <v>1089</v>
      </c>
      <c r="C884" s="84" t="s">
        <v>1090</v>
      </c>
      <c r="D884" s="85">
        <v>1</v>
      </c>
      <c r="E884" s="84" t="s">
        <v>34</v>
      </c>
      <c r="F884" s="86">
        <v>100</v>
      </c>
      <c r="G884" s="86">
        <v>8</v>
      </c>
      <c r="H884" s="84"/>
      <c r="I884" s="84"/>
      <c r="J884" s="94"/>
    </row>
    <row r="885" spans="1:10" ht="14.4" x14ac:dyDescent="0.3">
      <c r="A885" s="93" t="str">
        <f t="shared" si="14"/>
        <v>L25/z/st1</v>
      </c>
      <c r="B885" s="84" t="s">
        <v>1089</v>
      </c>
      <c r="C885" s="84" t="s">
        <v>1090</v>
      </c>
      <c r="D885" s="85">
        <v>1</v>
      </c>
      <c r="E885" s="84" t="s">
        <v>34</v>
      </c>
      <c r="F885" s="85">
        <v>1</v>
      </c>
      <c r="G885" s="86">
        <v>10</v>
      </c>
      <c r="H885" s="84"/>
      <c r="I885" s="84"/>
      <c r="J885" s="94"/>
    </row>
    <row r="886" spans="1:10" ht="14.4" x14ac:dyDescent="0.3">
      <c r="A886" s="93" t="str">
        <f t="shared" si="14"/>
        <v>L25/z/T0971</v>
      </c>
      <c r="B886" s="84" t="s">
        <v>1091</v>
      </c>
      <c r="C886" s="84" t="s">
        <v>3352</v>
      </c>
      <c r="D886" s="85">
        <v>1</v>
      </c>
      <c r="E886" s="84" t="s">
        <v>34</v>
      </c>
      <c r="F886" s="85">
        <v>1</v>
      </c>
      <c r="G886" s="86">
        <v>5</v>
      </c>
      <c r="H886" s="84"/>
      <c r="I886" s="84"/>
      <c r="J886" s="94"/>
    </row>
    <row r="887" spans="1:10" ht="14.4" x14ac:dyDescent="0.3">
      <c r="A887" s="93" t="str">
        <f t="shared" si="14"/>
        <v>L15/B/r/03100</v>
      </c>
      <c r="B887" s="84" t="s">
        <v>990</v>
      </c>
      <c r="C887" s="84" t="s">
        <v>991</v>
      </c>
      <c r="D887" s="85">
        <v>1</v>
      </c>
      <c r="E887" s="84" t="s">
        <v>34</v>
      </c>
      <c r="F887" s="86">
        <v>100</v>
      </c>
      <c r="G887" s="86">
        <v>12</v>
      </c>
      <c r="H887" s="84"/>
      <c r="I887" s="84"/>
      <c r="J887" s="94"/>
    </row>
    <row r="888" spans="1:10" ht="14.4" x14ac:dyDescent="0.3">
      <c r="A888" s="93" t="str">
        <f t="shared" si="14"/>
        <v>L15/B/r/031</v>
      </c>
      <c r="B888" s="84" t="s">
        <v>990</v>
      </c>
      <c r="C888" s="84" t="s">
        <v>991</v>
      </c>
      <c r="D888" s="85">
        <v>1</v>
      </c>
      <c r="E888" s="84" t="s">
        <v>34</v>
      </c>
      <c r="F888" s="85">
        <v>1</v>
      </c>
      <c r="G888" s="86">
        <v>13</v>
      </c>
      <c r="H888" s="84"/>
      <c r="I888" s="84"/>
      <c r="J888" s="94"/>
    </row>
    <row r="889" spans="1:10" ht="14.4" x14ac:dyDescent="0.3">
      <c r="A889" s="93" t="str">
        <f t="shared" si="14"/>
        <v>L11/s/Al1</v>
      </c>
      <c r="B889" s="84" t="s">
        <v>943</v>
      </c>
      <c r="C889" s="84" t="s">
        <v>3178</v>
      </c>
      <c r="D889" s="85">
        <v>1</v>
      </c>
      <c r="E889" s="84" t="s">
        <v>313</v>
      </c>
      <c r="F889" s="85">
        <v>1</v>
      </c>
      <c r="G889" s="86">
        <v>30</v>
      </c>
      <c r="H889" s="84"/>
      <c r="I889" s="84"/>
      <c r="J889" s="94"/>
    </row>
    <row r="890" spans="1:10" ht="14.4" x14ac:dyDescent="0.3">
      <c r="A890" s="93" t="str">
        <f t="shared" si="14"/>
        <v>L11/s/Ne1</v>
      </c>
      <c r="B890" s="84" t="s">
        <v>947</v>
      </c>
      <c r="C890" s="84" t="s">
        <v>948</v>
      </c>
      <c r="D890" s="85">
        <v>1</v>
      </c>
      <c r="E890" s="84" t="s">
        <v>313</v>
      </c>
      <c r="F890" s="86">
        <v>1</v>
      </c>
      <c r="G890" s="86">
        <v>77</v>
      </c>
      <c r="H890" s="84"/>
      <c r="I890" s="84"/>
      <c r="J890" s="94"/>
    </row>
    <row r="891" spans="1:10" ht="14.4" x14ac:dyDescent="0.3">
      <c r="A891" s="93" t="str">
        <f t="shared" si="14"/>
        <v>L15/A/z/021</v>
      </c>
      <c r="B891" s="84" t="s">
        <v>979</v>
      </c>
      <c r="C891" s="84" t="s">
        <v>3339</v>
      </c>
      <c r="D891" s="85">
        <v>1</v>
      </c>
      <c r="E891" s="84" t="s">
        <v>34</v>
      </c>
      <c r="F891" s="85">
        <v>1</v>
      </c>
      <c r="G891" s="86">
        <v>5</v>
      </c>
      <c r="H891" s="84"/>
      <c r="I891" s="84"/>
      <c r="J891" s="94"/>
    </row>
    <row r="892" spans="1:10" ht="14.4" x14ac:dyDescent="0.3">
      <c r="A892" s="93" t="str">
        <f t="shared" si="14"/>
        <v>L15/A/z/031</v>
      </c>
      <c r="B892" s="84" t="s">
        <v>981</v>
      </c>
      <c r="C892" s="84" t="s">
        <v>3340</v>
      </c>
      <c r="D892" s="85">
        <v>1</v>
      </c>
      <c r="E892" s="84" t="s">
        <v>34</v>
      </c>
      <c r="F892" s="85">
        <v>1</v>
      </c>
      <c r="G892" s="86">
        <v>5</v>
      </c>
      <c r="H892" s="84"/>
      <c r="I892" s="84"/>
      <c r="J892" s="94"/>
    </row>
    <row r="893" spans="1:10" ht="14.4" x14ac:dyDescent="0.3">
      <c r="A893" s="93" t="str">
        <f t="shared" si="14"/>
        <v>L15/A/p/021</v>
      </c>
      <c r="B893" s="84" t="s">
        <v>967</v>
      </c>
      <c r="C893" s="84" t="s">
        <v>3341</v>
      </c>
      <c r="D893" s="85">
        <v>1</v>
      </c>
      <c r="E893" s="84" t="s">
        <v>34</v>
      </c>
      <c r="F893" s="85">
        <v>1</v>
      </c>
      <c r="G893" s="86">
        <v>5</v>
      </c>
      <c r="H893" s="84"/>
      <c r="I893" s="84"/>
      <c r="J893" s="94"/>
    </row>
    <row r="894" spans="1:10" ht="14.4" x14ac:dyDescent="0.3">
      <c r="A894" s="93" t="str">
        <f t="shared" si="14"/>
        <v>L15/A/p/031</v>
      </c>
      <c r="B894" s="84" t="s">
        <v>969</v>
      </c>
      <c r="C894" s="84" t="s">
        <v>3342</v>
      </c>
      <c r="D894" s="85">
        <v>1</v>
      </c>
      <c r="E894" s="84" t="s">
        <v>34</v>
      </c>
      <c r="F894" s="85">
        <v>1</v>
      </c>
      <c r="G894" s="86">
        <v>5</v>
      </c>
      <c r="H894" s="84"/>
      <c r="I894" s="84"/>
      <c r="J894" s="94"/>
    </row>
    <row r="895" spans="1:10" ht="14.4" x14ac:dyDescent="0.3">
      <c r="A895" s="93" t="str">
        <f t="shared" si="14"/>
        <v>L15/A/r/021</v>
      </c>
      <c r="B895" s="84" t="s">
        <v>973</v>
      </c>
      <c r="C895" s="84" t="s">
        <v>3343</v>
      </c>
      <c r="D895" s="85">
        <v>1</v>
      </c>
      <c r="E895" s="84" t="s">
        <v>34</v>
      </c>
      <c r="F895" s="85">
        <v>1</v>
      </c>
      <c r="G895" s="86">
        <v>5</v>
      </c>
      <c r="H895" s="84"/>
      <c r="I895" s="84"/>
      <c r="J895" s="94"/>
    </row>
    <row r="896" spans="1:10" ht="14.4" x14ac:dyDescent="0.3">
      <c r="A896" s="93" t="str">
        <f t="shared" si="14"/>
        <v>L15/A/r/031</v>
      </c>
      <c r="B896" s="84" t="s">
        <v>975</v>
      </c>
      <c r="C896" s="84" t="s">
        <v>3344</v>
      </c>
      <c r="D896" s="85">
        <v>1</v>
      </c>
      <c r="E896" s="84" t="s">
        <v>34</v>
      </c>
      <c r="F896" s="85">
        <v>1</v>
      </c>
      <c r="G896" s="86">
        <v>5</v>
      </c>
      <c r="H896" s="84"/>
      <c r="I896" s="84"/>
      <c r="J896" s="94"/>
    </row>
    <row r="897" spans="1:10" ht="14.4" x14ac:dyDescent="0.3">
      <c r="A897" s="93" t="str">
        <f t="shared" si="14"/>
        <v>L15/B/z/011</v>
      </c>
      <c r="B897" s="84" t="s">
        <v>992</v>
      </c>
      <c r="C897" s="84" t="s">
        <v>978</v>
      </c>
      <c r="D897" s="85">
        <v>1</v>
      </c>
      <c r="E897" s="84" t="s">
        <v>34</v>
      </c>
      <c r="F897" s="85">
        <v>1</v>
      </c>
      <c r="G897" s="86">
        <v>13</v>
      </c>
      <c r="H897" s="84"/>
      <c r="I897" s="84"/>
      <c r="J897" s="94"/>
    </row>
    <row r="898" spans="1:10" ht="14.4" x14ac:dyDescent="0.3">
      <c r="A898" s="93" t="str">
        <f t="shared" si="14"/>
        <v>L15/B/z/01100</v>
      </c>
      <c r="B898" s="84" t="s">
        <v>992</v>
      </c>
      <c r="C898" s="84" t="s">
        <v>978</v>
      </c>
      <c r="D898" s="85">
        <v>1</v>
      </c>
      <c r="E898" s="84" t="s">
        <v>34</v>
      </c>
      <c r="F898" s="86">
        <v>100</v>
      </c>
      <c r="G898" s="86">
        <v>12</v>
      </c>
      <c r="H898" s="84"/>
      <c r="I898" s="84"/>
      <c r="J898" s="94"/>
    </row>
    <row r="899" spans="1:10" ht="14.4" x14ac:dyDescent="0.3">
      <c r="A899" s="93" t="str">
        <f t="shared" si="14"/>
        <v>L15/B/z/02100</v>
      </c>
      <c r="B899" s="84" t="s">
        <v>993</v>
      </c>
      <c r="C899" s="84" t="s">
        <v>994</v>
      </c>
      <c r="D899" s="85">
        <v>1</v>
      </c>
      <c r="E899" s="84" t="s">
        <v>34</v>
      </c>
      <c r="F899" s="86">
        <v>100</v>
      </c>
      <c r="G899" s="86">
        <v>12</v>
      </c>
      <c r="H899" s="84"/>
      <c r="I899" s="84"/>
      <c r="J899" s="94"/>
    </row>
    <row r="900" spans="1:10" ht="14.4" x14ac:dyDescent="0.3">
      <c r="A900" s="93" t="str">
        <f t="shared" si="14"/>
        <v>L15/B/z/021</v>
      </c>
      <c r="B900" s="84" t="s">
        <v>993</v>
      </c>
      <c r="C900" s="84" t="s">
        <v>994</v>
      </c>
      <c r="D900" s="85">
        <v>1</v>
      </c>
      <c r="E900" s="84" t="s">
        <v>34</v>
      </c>
      <c r="F900" s="85">
        <v>1</v>
      </c>
      <c r="G900" s="86">
        <v>13</v>
      </c>
      <c r="H900" s="84"/>
      <c r="I900" s="84"/>
      <c r="J900" s="94"/>
    </row>
    <row r="901" spans="1:10" ht="14.4" x14ac:dyDescent="0.3">
      <c r="A901" s="93" t="str">
        <f t="shared" ref="A901:A962" si="15">_xlfn.CONCAT(B901,F901)</f>
        <v>L15/B/z/031</v>
      </c>
      <c r="B901" s="84" t="s">
        <v>995</v>
      </c>
      <c r="C901" s="84" t="s">
        <v>982</v>
      </c>
      <c r="D901" s="85">
        <v>1</v>
      </c>
      <c r="E901" s="84" t="s">
        <v>34</v>
      </c>
      <c r="F901" s="85">
        <v>1</v>
      </c>
      <c r="G901" s="86">
        <v>13</v>
      </c>
      <c r="H901" s="84"/>
      <c r="I901" s="84"/>
      <c r="J901" s="94"/>
    </row>
    <row r="902" spans="1:10" ht="14.4" x14ac:dyDescent="0.3">
      <c r="A902" s="93" t="str">
        <f t="shared" si="15"/>
        <v>L15/B/z/03100</v>
      </c>
      <c r="B902" s="84" t="s">
        <v>995</v>
      </c>
      <c r="C902" s="84" t="s">
        <v>982</v>
      </c>
      <c r="D902" s="85">
        <v>1</v>
      </c>
      <c r="E902" s="84" t="s">
        <v>34</v>
      </c>
      <c r="F902" s="86">
        <v>100</v>
      </c>
      <c r="G902" s="86">
        <v>12</v>
      </c>
      <c r="H902" s="84"/>
      <c r="I902" s="84"/>
      <c r="J902" s="94"/>
    </row>
    <row r="903" spans="1:10" ht="14.4" x14ac:dyDescent="0.3">
      <c r="A903" s="93" t="str">
        <f t="shared" si="15"/>
        <v>L15/B/p/01100</v>
      </c>
      <c r="B903" s="84" t="s">
        <v>983</v>
      </c>
      <c r="C903" s="84" t="s">
        <v>966</v>
      </c>
      <c r="D903" s="85">
        <v>1</v>
      </c>
      <c r="E903" s="84" t="s">
        <v>34</v>
      </c>
      <c r="F903" s="86">
        <v>100</v>
      </c>
      <c r="G903" s="86">
        <v>12</v>
      </c>
      <c r="H903" s="84"/>
      <c r="I903" s="84"/>
      <c r="J903" s="94"/>
    </row>
    <row r="904" spans="1:10" ht="14.4" x14ac:dyDescent="0.3">
      <c r="A904" s="93" t="str">
        <f t="shared" si="15"/>
        <v>L15/B/p/011</v>
      </c>
      <c r="B904" s="84" t="s">
        <v>983</v>
      </c>
      <c r="C904" s="84" t="s">
        <v>966</v>
      </c>
      <c r="D904" s="85">
        <v>1</v>
      </c>
      <c r="E904" s="84" t="s">
        <v>34</v>
      </c>
      <c r="F904" s="85">
        <v>1</v>
      </c>
      <c r="G904" s="86">
        <v>13</v>
      </c>
      <c r="H904" s="84"/>
      <c r="I904" s="84"/>
      <c r="J904" s="94"/>
    </row>
    <row r="905" spans="1:10" ht="14.4" x14ac:dyDescent="0.3">
      <c r="A905" s="93" t="str">
        <f t="shared" si="15"/>
        <v>L15/B/p/021</v>
      </c>
      <c r="B905" s="84" t="s">
        <v>984</v>
      </c>
      <c r="C905" s="84" t="s">
        <v>968</v>
      </c>
      <c r="D905" s="85">
        <v>1</v>
      </c>
      <c r="E905" s="84" t="s">
        <v>34</v>
      </c>
      <c r="F905" s="85">
        <v>1</v>
      </c>
      <c r="G905" s="86">
        <v>13</v>
      </c>
      <c r="H905" s="84"/>
      <c r="I905" s="84"/>
      <c r="J905" s="94"/>
    </row>
    <row r="906" spans="1:10" ht="14.4" x14ac:dyDescent="0.3">
      <c r="A906" s="93" t="str">
        <f t="shared" si="15"/>
        <v>L15/B/p/02100</v>
      </c>
      <c r="B906" s="84" t="s">
        <v>984</v>
      </c>
      <c r="C906" s="84" t="s">
        <v>968</v>
      </c>
      <c r="D906" s="85">
        <v>1</v>
      </c>
      <c r="E906" s="84" t="s">
        <v>34</v>
      </c>
      <c r="F906" s="86">
        <v>100</v>
      </c>
      <c r="G906" s="86">
        <v>12</v>
      </c>
      <c r="H906" s="84"/>
      <c r="I906" s="84"/>
      <c r="J906" s="94"/>
    </row>
    <row r="907" spans="1:10" ht="14.4" x14ac:dyDescent="0.3">
      <c r="A907" s="93" t="str">
        <f t="shared" si="15"/>
        <v>L15/B/p/03100</v>
      </c>
      <c r="B907" s="84" t="s">
        <v>985</v>
      </c>
      <c r="C907" s="84" t="s">
        <v>970</v>
      </c>
      <c r="D907" s="85">
        <v>1</v>
      </c>
      <c r="E907" s="84" t="s">
        <v>34</v>
      </c>
      <c r="F907" s="86">
        <v>100</v>
      </c>
      <c r="G907" s="86">
        <v>12</v>
      </c>
      <c r="H907" s="84"/>
      <c r="I907" s="84"/>
      <c r="J907" s="94"/>
    </row>
    <row r="908" spans="1:10" ht="14.4" x14ac:dyDescent="0.3">
      <c r="A908" s="93" t="str">
        <f t="shared" si="15"/>
        <v>L15/B/p/031</v>
      </c>
      <c r="B908" s="84" t="s">
        <v>985</v>
      </c>
      <c r="C908" s="84" t="s">
        <v>970</v>
      </c>
      <c r="D908" s="85">
        <v>1</v>
      </c>
      <c r="E908" s="84" t="s">
        <v>34</v>
      </c>
      <c r="F908" s="85">
        <v>1</v>
      </c>
      <c r="G908" s="86">
        <v>13</v>
      </c>
      <c r="H908" s="84"/>
      <c r="I908" s="84"/>
      <c r="J908" s="94"/>
    </row>
    <row r="909" spans="1:10" ht="14.4" x14ac:dyDescent="0.3">
      <c r="A909" s="93" t="str">
        <f t="shared" si="15"/>
        <v>L15/B/r/011</v>
      </c>
      <c r="B909" s="84" t="s">
        <v>986</v>
      </c>
      <c r="C909" s="84" t="s">
        <v>987</v>
      </c>
      <c r="D909" s="85">
        <v>1</v>
      </c>
      <c r="E909" s="84" t="s">
        <v>34</v>
      </c>
      <c r="F909" s="86">
        <v>1</v>
      </c>
      <c r="G909" s="86">
        <v>13</v>
      </c>
      <c r="H909" s="84"/>
      <c r="I909" s="84"/>
      <c r="J909" s="94"/>
    </row>
    <row r="910" spans="1:10" ht="14.4" x14ac:dyDescent="0.3">
      <c r="A910" s="93" t="str">
        <f t="shared" si="15"/>
        <v>L15/B/r/01100</v>
      </c>
      <c r="B910" s="84" t="s">
        <v>986</v>
      </c>
      <c r="C910" s="84" t="s">
        <v>987</v>
      </c>
      <c r="D910" s="85">
        <v>1</v>
      </c>
      <c r="E910" s="84" t="s">
        <v>34</v>
      </c>
      <c r="F910" s="85">
        <v>100</v>
      </c>
      <c r="G910" s="86">
        <v>12</v>
      </c>
      <c r="H910" s="84"/>
      <c r="I910" s="84"/>
      <c r="J910" s="94"/>
    </row>
    <row r="911" spans="1:10" ht="14.4" x14ac:dyDescent="0.3">
      <c r="A911" s="93" t="str">
        <f t="shared" si="15"/>
        <v>L15/B/r/02100</v>
      </c>
      <c r="B911" s="84" t="s">
        <v>988</v>
      </c>
      <c r="C911" s="84" t="s">
        <v>989</v>
      </c>
      <c r="D911" s="85">
        <v>1</v>
      </c>
      <c r="E911" s="84" t="s">
        <v>34</v>
      </c>
      <c r="F911" s="85">
        <v>100</v>
      </c>
      <c r="G911" s="86">
        <v>12</v>
      </c>
      <c r="H911" s="84"/>
      <c r="I911" s="84"/>
      <c r="J911" s="94"/>
    </row>
    <row r="912" spans="1:10" ht="14.4" x14ac:dyDescent="0.3">
      <c r="A912" s="93" t="str">
        <f t="shared" si="15"/>
        <v>L15/B/r/021</v>
      </c>
      <c r="B912" s="84" t="s">
        <v>988</v>
      </c>
      <c r="C912" s="84" t="s">
        <v>989</v>
      </c>
      <c r="D912" s="85">
        <v>1</v>
      </c>
      <c r="E912" s="84" t="s">
        <v>34</v>
      </c>
      <c r="F912" s="86">
        <v>1</v>
      </c>
      <c r="G912" s="86">
        <v>13</v>
      </c>
      <c r="H912" s="84"/>
      <c r="I912" s="84"/>
      <c r="J912" s="94"/>
    </row>
    <row r="913" spans="1:10" ht="14.4" x14ac:dyDescent="0.3">
      <c r="A913" s="93" t="str">
        <f t="shared" si="15"/>
        <v>L32/s/041</v>
      </c>
      <c r="B913" s="84" t="s">
        <v>1103</v>
      </c>
      <c r="C913" s="84" t="s">
        <v>1104</v>
      </c>
      <c r="D913" s="85">
        <v>1</v>
      </c>
      <c r="E913" s="84" t="s">
        <v>313</v>
      </c>
      <c r="F913" s="86">
        <v>1</v>
      </c>
      <c r="G913" s="86">
        <v>27</v>
      </c>
      <c r="H913" s="84"/>
      <c r="I913" s="84"/>
      <c r="J913" s="94"/>
    </row>
    <row r="914" spans="1:10" ht="14.4" x14ac:dyDescent="0.3">
      <c r="A914" s="93" t="str">
        <f t="shared" si="15"/>
        <v>L32/s/021</v>
      </c>
      <c r="B914" s="84" t="s">
        <v>1099</v>
      </c>
      <c r="C914" s="84" t="s">
        <v>1100</v>
      </c>
      <c r="D914" s="85">
        <v>1</v>
      </c>
      <c r="E914" s="84" t="s">
        <v>313</v>
      </c>
      <c r="F914" s="85">
        <v>1</v>
      </c>
      <c r="G914" s="86">
        <v>27</v>
      </c>
      <c r="H914" s="84"/>
      <c r="I914" s="84"/>
      <c r="J914" s="94"/>
    </row>
    <row r="915" spans="1:10" ht="14.4" x14ac:dyDescent="0.3">
      <c r="A915" s="93" t="str">
        <f t="shared" si="15"/>
        <v>L32/s/131</v>
      </c>
      <c r="B915" s="84" t="s">
        <v>1105</v>
      </c>
      <c r="C915" s="84" t="s">
        <v>1106</v>
      </c>
      <c r="D915" s="85">
        <v>1</v>
      </c>
      <c r="E915" s="84" t="s">
        <v>313</v>
      </c>
      <c r="F915" s="85">
        <v>1</v>
      </c>
      <c r="G915" s="86">
        <v>27</v>
      </c>
      <c r="H915" s="84"/>
      <c r="I915" s="84"/>
      <c r="J915" s="94"/>
    </row>
    <row r="916" spans="1:10" ht="14.4" x14ac:dyDescent="0.3">
      <c r="A916" s="93" t="str">
        <f t="shared" si="15"/>
        <v>L32/s/031</v>
      </c>
      <c r="B916" s="84" t="s">
        <v>1101</v>
      </c>
      <c r="C916" s="84" t="s">
        <v>1102</v>
      </c>
      <c r="D916" s="85">
        <v>1</v>
      </c>
      <c r="E916" s="84" t="s">
        <v>313</v>
      </c>
      <c r="F916" s="86">
        <v>1</v>
      </c>
      <c r="G916" s="86">
        <v>27</v>
      </c>
      <c r="H916" s="84"/>
      <c r="I916" s="84"/>
      <c r="J916" s="94"/>
    </row>
    <row r="917" spans="1:10" ht="14.4" x14ac:dyDescent="0.3">
      <c r="A917" s="93" t="str">
        <f t="shared" si="15"/>
        <v>L20/v/031</v>
      </c>
      <c r="B917" s="84" t="s">
        <v>1041</v>
      </c>
      <c r="C917" s="84" t="s">
        <v>1042</v>
      </c>
      <c r="D917" s="85">
        <v>1</v>
      </c>
      <c r="E917" s="84" t="s">
        <v>34</v>
      </c>
      <c r="F917" s="86">
        <v>1</v>
      </c>
      <c r="G917" s="86">
        <v>19</v>
      </c>
      <c r="H917" s="84"/>
      <c r="I917" s="84"/>
      <c r="J917" s="94"/>
    </row>
    <row r="918" spans="1:10" ht="14.4" x14ac:dyDescent="0.3">
      <c r="A918" s="93" t="str">
        <f t="shared" si="15"/>
        <v>L20/v/741</v>
      </c>
      <c r="B918" s="84" t="s">
        <v>1043</v>
      </c>
      <c r="C918" s="84" t="s">
        <v>1044</v>
      </c>
      <c r="D918" s="85">
        <v>1</v>
      </c>
      <c r="E918" s="84" t="s">
        <v>34</v>
      </c>
      <c r="F918" s="85">
        <v>1</v>
      </c>
      <c r="G918" s="86">
        <v>19</v>
      </c>
      <c r="H918" s="84"/>
      <c r="I918" s="84"/>
      <c r="J918" s="94"/>
    </row>
    <row r="919" spans="1:10" ht="14.4" x14ac:dyDescent="0.3">
      <c r="A919" s="93" t="str">
        <f t="shared" si="15"/>
        <v>L20/z/031</v>
      </c>
      <c r="B919" s="84" t="s">
        <v>1051</v>
      </c>
      <c r="C919" s="84" t="s">
        <v>1052</v>
      </c>
      <c r="D919" s="85">
        <v>1</v>
      </c>
      <c r="E919" s="84" t="s">
        <v>34</v>
      </c>
      <c r="F919" s="85">
        <v>1</v>
      </c>
      <c r="G919" s="86">
        <v>19</v>
      </c>
      <c r="H919" s="84"/>
      <c r="I919" s="84"/>
      <c r="J919" s="94"/>
    </row>
    <row r="920" spans="1:10" ht="14.4" x14ac:dyDescent="0.3">
      <c r="A920" s="93" t="str">
        <f t="shared" si="15"/>
        <v>L20/z/741</v>
      </c>
      <c r="B920" s="84" t="s">
        <v>1053</v>
      </c>
      <c r="C920" s="84" t="s">
        <v>1054</v>
      </c>
      <c r="D920" s="85">
        <v>1</v>
      </c>
      <c r="E920" s="84" t="s">
        <v>34</v>
      </c>
      <c r="F920" s="86">
        <v>1</v>
      </c>
      <c r="G920" s="86">
        <v>19</v>
      </c>
      <c r="H920" s="84"/>
      <c r="I920" s="84"/>
      <c r="J920" s="94"/>
    </row>
    <row r="921" spans="1:10" ht="14.4" x14ac:dyDescent="0.3">
      <c r="A921" s="93" t="str">
        <f t="shared" si="15"/>
        <v>L20/r/031</v>
      </c>
      <c r="B921" s="84" t="s">
        <v>1021</v>
      </c>
      <c r="C921" s="84" t="s">
        <v>1022</v>
      </c>
      <c r="D921" s="85">
        <v>1</v>
      </c>
      <c r="E921" s="84" t="s">
        <v>34</v>
      </c>
      <c r="F921" s="86">
        <v>1</v>
      </c>
      <c r="G921" s="86">
        <v>19</v>
      </c>
      <c r="H921" s="84"/>
      <c r="I921" s="84"/>
      <c r="J921" s="94"/>
    </row>
    <row r="922" spans="1:10" ht="14.4" x14ac:dyDescent="0.3">
      <c r="A922" s="93" t="str">
        <f t="shared" si="15"/>
        <v>L20/r/741</v>
      </c>
      <c r="B922" s="84" t="s">
        <v>1023</v>
      </c>
      <c r="C922" s="84" t="s">
        <v>1024</v>
      </c>
      <c r="D922" s="85">
        <v>1</v>
      </c>
      <c r="E922" s="84" t="s">
        <v>34</v>
      </c>
      <c r="F922" s="85">
        <v>1</v>
      </c>
      <c r="G922" s="86">
        <v>19</v>
      </c>
      <c r="H922" s="84"/>
      <c r="I922" s="84"/>
      <c r="J922" s="94"/>
    </row>
    <row r="923" spans="1:10" ht="14.4" x14ac:dyDescent="0.3">
      <c r="A923" s="93" t="str">
        <f t="shared" si="15"/>
        <v>L20/p/741</v>
      </c>
      <c r="B923" s="84" t="s">
        <v>1013</v>
      </c>
      <c r="C923" s="84" t="s">
        <v>1014</v>
      </c>
      <c r="D923" s="85">
        <v>1</v>
      </c>
      <c r="E923" s="84" t="s">
        <v>34</v>
      </c>
      <c r="F923" s="85">
        <v>1</v>
      </c>
      <c r="G923" s="86">
        <v>19</v>
      </c>
      <c r="H923" s="84"/>
      <c r="I923" s="84"/>
      <c r="J923" s="94"/>
    </row>
    <row r="924" spans="1:10" ht="14.4" x14ac:dyDescent="0.3">
      <c r="A924" s="93" t="str">
        <f t="shared" si="15"/>
        <v>L20/p/031</v>
      </c>
      <c r="B924" s="84" t="s">
        <v>1011</v>
      </c>
      <c r="C924" s="84" t="s">
        <v>1012</v>
      </c>
      <c r="D924" s="85">
        <v>1</v>
      </c>
      <c r="E924" s="84" t="s">
        <v>34</v>
      </c>
      <c r="F924" s="86">
        <v>1</v>
      </c>
      <c r="G924" s="86">
        <v>19</v>
      </c>
      <c r="H924" s="84"/>
      <c r="I924" s="84"/>
      <c r="J924" s="94"/>
    </row>
    <row r="925" spans="1:10" ht="14.4" x14ac:dyDescent="0.3">
      <c r="A925" s="93" t="str">
        <f t="shared" si="15"/>
        <v>L20/s2/031</v>
      </c>
      <c r="B925" s="84" t="s">
        <v>1031</v>
      </c>
      <c r="C925" s="84" t="s">
        <v>1032</v>
      </c>
      <c r="D925" s="85">
        <v>1</v>
      </c>
      <c r="E925" s="84" t="s">
        <v>313</v>
      </c>
      <c r="F925" s="86">
        <v>1</v>
      </c>
      <c r="G925" s="86">
        <v>65</v>
      </c>
      <c r="H925" s="84"/>
      <c r="I925" s="84"/>
      <c r="J925" s="94"/>
    </row>
    <row r="926" spans="1:10" ht="14.4" x14ac:dyDescent="0.3">
      <c r="A926" s="93" t="str">
        <f t="shared" si="15"/>
        <v>L20/s2/741</v>
      </c>
      <c r="B926" s="84" t="s">
        <v>1033</v>
      </c>
      <c r="C926" s="84" t="s">
        <v>1034</v>
      </c>
      <c r="D926" s="85">
        <v>1</v>
      </c>
      <c r="E926" s="84" t="s">
        <v>313</v>
      </c>
      <c r="F926" s="85">
        <v>1</v>
      </c>
      <c r="G926" s="86">
        <v>65</v>
      </c>
      <c r="H926" s="84"/>
      <c r="I926" s="84"/>
      <c r="J926" s="94"/>
    </row>
    <row r="927" spans="1:10" ht="14.4" x14ac:dyDescent="0.3">
      <c r="A927" s="93" t="str">
        <f t="shared" si="15"/>
        <v>L220/s/Al1</v>
      </c>
      <c r="B927" s="84" t="s">
        <v>1061</v>
      </c>
      <c r="C927" s="84" t="s">
        <v>1062</v>
      </c>
      <c r="D927" s="85">
        <v>1</v>
      </c>
      <c r="E927" s="84" t="s">
        <v>313</v>
      </c>
      <c r="F927" s="85">
        <v>1</v>
      </c>
      <c r="G927" s="86">
        <v>77</v>
      </c>
      <c r="H927" s="84"/>
      <c r="I927" s="84"/>
      <c r="J927" s="94"/>
    </row>
    <row r="928" spans="1:10" ht="14.4" x14ac:dyDescent="0.3">
      <c r="A928" s="93" t="str">
        <f t="shared" si="15"/>
        <v>L220/s/Ne1</v>
      </c>
      <c r="B928" s="84" t="s">
        <v>1063</v>
      </c>
      <c r="C928" s="84" t="s">
        <v>1064</v>
      </c>
      <c r="D928" s="85">
        <v>1</v>
      </c>
      <c r="E928" s="84" t="s">
        <v>313</v>
      </c>
      <c r="F928" s="86">
        <v>1</v>
      </c>
      <c r="G928" s="86">
        <v>77</v>
      </c>
      <c r="H928" s="84"/>
      <c r="I928" s="84"/>
      <c r="J928" s="94"/>
    </row>
    <row r="929" spans="1:10" ht="14.4" x14ac:dyDescent="0.3">
      <c r="A929" s="93" t="str">
        <f t="shared" si="15"/>
        <v>L32/s/011</v>
      </c>
      <c r="B929" s="84" t="s">
        <v>1097</v>
      </c>
      <c r="C929" s="84" t="s">
        <v>1098</v>
      </c>
      <c r="D929" s="85">
        <v>1</v>
      </c>
      <c r="E929" s="84" t="s">
        <v>313</v>
      </c>
      <c r="F929" s="86">
        <v>1</v>
      </c>
      <c r="G929" s="86">
        <v>27</v>
      </c>
      <c r="H929" s="84"/>
      <c r="I929" s="84"/>
      <c r="J929" s="94"/>
    </row>
    <row r="930" spans="1:10" ht="14.4" x14ac:dyDescent="0.3">
      <c r="A930" s="93" t="str">
        <f t="shared" si="15"/>
        <v>L40/b/Ne1</v>
      </c>
      <c r="B930" s="84" t="s">
        <v>1119</v>
      </c>
      <c r="C930" s="84" t="s">
        <v>1120</v>
      </c>
      <c r="D930" s="85">
        <v>1</v>
      </c>
      <c r="E930" s="84" t="s">
        <v>313</v>
      </c>
      <c r="F930" s="85">
        <v>1</v>
      </c>
      <c r="G930" s="86">
        <v>141</v>
      </c>
      <c r="H930" s="84"/>
      <c r="I930" s="84"/>
      <c r="J930" s="94"/>
    </row>
    <row r="931" spans="1:10" ht="14.4" x14ac:dyDescent="0.3">
      <c r="A931" s="93" t="str">
        <f t="shared" si="15"/>
        <v>L40/a/Ne1</v>
      </c>
      <c r="B931" s="84" t="s">
        <v>1113</v>
      </c>
      <c r="C931" s="84" t="s">
        <v>1114</v>
      </c>
      <c r="D931" s="85">
        <v>1</v>
      </c>
      <c r="E931" s="84" t="s">
        <v>313</v>
      </c>
      <c r="F931" s="86">
        <v>1</v>
      </c>
      <c r="G931" s="86">
        <v>141</v>
      </c>
      <c r="H931" s="84"/>
      <c r="I931" s="84"/>
      <c r="J931" s="94"/>
    </row>
    <row r="932" spans="1:10" ht="14.4" x14ac:dyDescent="0.3">
      <c r="A932" s="93" t="str">
        <f t="shared" si="15"/>
        <v>L220/s/031</v>
      </c>
      <c r="B932" s="84" t="s">
        <v>1057</v>
      </c>
      <c r="C932" s="84" t="s">
        <v>1058</v>
      </c>
      <c r="D932" s="85">
        <v>1</v>
      </c>
      <c r="E932" s="84" t="s">
        <v>313</v>
      </c>
      <c r="F932" s="85">
        <v>1</v>
      </c>
      <c r="G932" s="86">
        <v>27</v>
      </c>
      <c r="H932" s="84"/>
      <c r="I932" s="84"/>
      <c r="J932" s="94"/>
    </row>
    <row r="933" spans="1:10" ht="14.4" x14ac:dyDescent="0.3">
      <c r="A933" s="93" t="str">
        <f t="shared" si="15"/>
        <v>L11/s/Nat1</v>
      </c>
      <c r="B933" s="84" t="s">
        <v>945</v>
      </c>
      <c r="C933" s="84" t="s">
        <v>946</v>
      </c>
      <c r="D933" s="85">
        <v>1</v>
      </c>
      <c r="E933" s="84" t="s">
        <v>313</v>
      </c>
      <c r="F933" s="85">
        <v>1</v>
      </c>
      <c r="G933" s="86">
        <v>77</v>
      </c>
      <c r="H933" s="84"/>
      <c r="I933" s="84"/>
      <c r="J933" s="94"/>
    </row>
    <row r="934" spans="1:10" ht="14.4" x14ac:dyDescent="0.3">
      <c r="A934" s="93" t="str">
        <f t="shared" si="15"/>
        <v>L10/s/Nat1</v>
      </c>
      <c r="B934" s="84" t="s">
        <v>937</v>
      </c>
      <c r="C934" s="84" t="s">
        <v>938</v>
      </c>
      <c r="D934" s="85">
        <v>1</v>
      </c>
      <c r="E934" s="84" t="s">
        <v>313</v>
      </c>
      <c r="F934" s="86">
        <v>1</v>
      </c>
      <c r="G934" s="86">
        <v>77</v>
      </c>
      <c r="H934" s="84"/>
      <c r="I934" s="84"/>
      <c r="J934" s="94"/>
    </row>
    <row r="935" spans="1:10" ht="14.4" x14ac:dyDescent="0.3">
      <c r="A935" s="93" t="str">
        <f t="shared" si="15"/>
        <v>L11/s/031</v>
      </c>
      <c r="B935" s="84" t="s">
        <v>941</v>
      </c>
      <c r="C935" s="84" t="s">
        <v>942</v>
      </c>
      <c r="D935" s="85">
        <v>1</v>
      </c>
      <c r="E935" s="84" t="s">
        <v>313</v>
      </c>
      <c r="F935" s="86">
        <v>1</v>
      </c>
      <c r="G935" s="86">
        <v>24</v>
      </c>
      <c r="H935" s="84"/>
      <c r="I935" s="84"/>
      <c r="J935" s="94"/>
    </row>
    <row r="936" spans="1:10" ht="14.4" x14ac:dyDescent="0.3">
      <c r="A936" s="93" t="str">
        <f t="shared" si="15"/>
        <v>L10/s/031</v>
      </c>
      <c r="B936" s="84" t="s">
        <v>933</v>
      </c>
      <c r="C936" s="84" t="s">
        <v>934</v>
      </c>
      <c r="D936" s="85">
        <v>1</v>
      </c>
      <c r="E936" s="84" t="s">
        <v>313</v>
      </c>
      <c r="F936" s="85">
        <v>1</v>
      </c>
      <c r="G936" s="86">
        <v>24</v>
      </c>
      <c r="H936" s="84"/>
      <c r="I936" s="84"/>
      <c r="J936" s="94"/>
    </row>
    <row r="937" spans="1:10" ht="14.4" x14ac:dyDescent="0.3">
      <c r="A937" s="93" t="str">
        <f t="shared" si="15"/>
        <v>L220/s/741</v>
      </c>
      <c r="B937" s="84" t="s">
        <v>1059</v>
      </c>
      <c r="C937" s="84" t="s">
        <v>1060</v>
      </c>
      <c r="D937" s="85">
        <v>1</v>
      </c>
      <c r="E937" s="84" t="s">
        <v>313</v>
      </c>
      <c r="F937" s="85">
        <v>1</v>
      </c>
      <c r="G937" s="86">
        <v>27</v>
      </c>
      <c r="H937" s="84"/>
      <c r="I937" s="84"/>
      <c r="J937" s="94"/>
    </row>
    <row r="938" spans="1:10" ht="14.4" x14ac:dyDescent="0.3">
      <c r="A938" s="93" t="str">
        <f t="shared" si="15"/>
        <v>L10/s/Ne1</v>
      </c>
      <c r="B938" s="84" t="s">
        <v>939</v>
      </c>
      <c r="C938" s="84" t="s">
        <v>940</v>
      </c>
      <c r="D938" s="85">
        <v>1</v>
      </c>
      <c r="E938" s="84" t="s">
        <v>313</v>
      </c>
      <c r="F938" s="86">
        <v>1</v>
      </c>
      <c r="G938" s="86">
        <v>77</v>
      </c>
      <c r="H938" s="84"/>
      <c r="I938" s="84"/>
      <c r="J938" s="94"/>
    </row>
    <row r="939" spans="1:10" ht="14.4" x14ac:dyDescent="0.3">
      <c r="A939" s="93" t="str">
        <f t="shared" si="15"/>
        <v>L20/s2/An1</v>
      </c>
      <c r="B939" s="84" t="s">
        <v>1035</v>
      </c>
      <c r="C939" s="84" t="s">
        <v>1036</v>
      </c>
      <c r="D939" s="85">
        <v>1</v>
      </c>
      <c r="E939" s="84" t="s">
        <v>313</v>
      </c>
      <c r="F939" s="86">
        <v>1</v>
      </c>
      <c r="G939" s="86">
        <v>65</v>
      </c>
      <c r="H939" s="84"/>
      <c r="I939" s="84"/>
      <c r="J939" s="94"/>
    </row>
    <row r="940" spans="1:10" ht="14.4" x14ac:dyDescent="0.3">
      <c r="A940" s="93" t="str">
        <f t="shared" si="15"/>
        <v>L20/p/An1</v>
      </c>
      <c r="B940" s="84" t="s">
        <v>1015</v>
      </c>
      <c r="C940" s="84" t="s">
        <v>1016</v>
      </c>
      <c r="D940" s="85">
        <v>1</v>
      </c>
      <c r="E940" s="84" t="s">
        <v>34</v>
      </c>
      <c r="F940" s="85">
        <v>1</v>
      </c>
      <c r="G940" s="86">
        <v>19</v>
      </c>
      <c r="H940" s="84"/>
      <c r="I940" s="84"/>
      <c r="J940" s="94"/>
    </row>
    <row r="941" spans="1:10" ht="14.4" x14ac:dyDescent="0.3">
      <c r="A941" s="93" t="str">
        <f t="shared" si="15"/>
        <v>L20/r/An1</v>
      </c>
      <c r="B941" s="84" t="s">
        <v>1025</v>
      </c>
      <c r="C941" s="84" t="s">
        <v>1026</v>
      </c>
      <c r="D941" s="85">
        <v>1</v>
      </c>
      <c r="E941" s="84" t="s">
        <v>34</v>
      </c>
      <c r="F941" s="86">
        <v>1</v>
      </c>
      <c r="G941" s="86">
        <v>19</v>
      </c>
      <c r="H941" s="84"/>
      <c r="I941" s="84"/>
      <c r="J941" s="94"/>
    </row>
    <row r="942" spans="1:10" ht="14.4" x14ac:dyDescent="0.3">
      <c r="A942" s="93" t="str">
        <f t="shared" si="15"/>
        <v>L20/v/An1</v>
      </c>
      <c r="B942" s="84" t="s">
        <v>1045</v>
      </c>
      <c r="C942" s="84" t="s">
        <v>1046</v>
      </c>
      <c r="D942" s="85">
        <v>1</v>
      </c>
      <c r="E942" s="84" t="s">
        <v>34</v>
      </c>
      <c r="F942" s="85">
        <v>1</v>
      </c>
      <c r="G942" s="86">
        <v>19</v>
      </c>
      <c r="H942" s="84"/>
      <c r="I942" s="84"/>
      <c r="J942" s="94"/>
    </row>
    <row r="943" spans="1:10" ht="14.4" x14ac:dyDescent="0.3">
      <c r="A943" s="93" t="str">
        <f t="shared" si="15"/>
        <v>L20/z/An1</v>
      </c>
      <c r="B943" s="84" t="s">
        <v>1055</v>
      </c>
      <c r="C943" s="84" t="s">
        <v>1056</v>
      </c>
      <c r="D943" s="85">
        <v>1</v>
      </c>
      <c r="E943" s="84" t="s">
        <v>34</v>
      </c>
      <c r="F943" s="85">
        <v>1</v>
      </c>
      <c r="G943" s="86">
        <v>19</v>
      </c>
      <c r="H943" s="84"/>
      <c r="I943" s="84"/>
      <c r="J943" s="94"/>
    </row>
    <row r="944" spans="1:10" ht="14.4" x14ac:dyDescent="0.3">
      <c r="A944" s="93" t="str">
        <f t="shared" si="15"/>
        <v>L20/r/021</v>
      </c>
      <c r="B944" s="84" t="s">
        <v>1019</v>
      </c>
      <c r="C944" s="84" t="s">
        <v>1020</v>
      </c>
      <c r="D944" s="85">
        <v>1</v>
      </c>
      <c r="E944" s="84" t="s">
        <v>34</v>
      </c>
      <c r="F944" s="86">
        <v>1</v>
      </c>
      <c r="G944" s="86">
        <v>19</v>
      </c>
      <c r="H944" s="84"/>
      <c r="I944" s="84"/>
      <c r="J944" s="94"/>
    </row>
    <row r="945" spans="1:10" ht="14.4" x14ac:dyDescent="0.3">
      <c r="A945" s="93" t="str">
        <f t="shared" si="15"/>
        <v>L20/r/011</v>
      </c>
      <c r="B945" s="84" t="s">
        <v>1017</v>
      </c>
      <c r="C945" s="84" t="s">
        <v>1018</v>
      </c>
      <c r="D945" s="85">
        <v>1</v>
      </c>
      <c r="E945" s="84" t="s">
        <v>34</v>
      </c>
      <c r="F945" s="86">
        <v>1</v>
      </c>
      <c r="G945" s="86">
        <v>19</v>
      </c>
      <c r="H945" s="84"/>
      <c r="I945" s="84"/>
      <c r="J945" s="94"/>
    </row>
    <row r="946" spans="1:10" ht="14.4" x14ac:dyDescent="0.3">
      <c r="A946" s="93" t="str">
        <f t="shared" si="15"/>
        <v>L20/p/021</v>
      </c>
      <c r="B946" s="84" t="s">
        <v>1009</v>
      </c>
      <c r="C946" s="84" t="s">
        <v>1010</v>
      </c>
      <c r="D946" s="85">
        <v>1</v>
      </c>
      <c r="E946" s="84" t="s">
        <v>34</v>
      </c>
      <c r="F946" s="85">
        <v>1</v>
      </c>
      <c r="G946" s="86">
        <v>19</v>
      </c>
      <c r="H946" s="84"/>
      <c r="I946" s="84"/>
      <c r="J946" s="94"/>
    </row>
    <row r="947" spans="1:10" ht="14.4" x14ac:dyDescent="0.3">
      <c r="A947" s="93" t="str">
        <f t="shared" si="15"/>
        <v>L20/p/011</v>
      </c>
      <c r="B947" s="84" t="s">
        <v>1006</v>
      </c>
      <c r="C947" s="84" t="s">
        <v>1007</v>
      </c>
      <c r="D947" s="85">
        <v>1</v>
      </c>
      <c r="E947" s="84" t="s">
        <v>34</v>
      </c>
      <c r="F947" s="85">
        <v>1</v>
      </c>
      <c r="G947" s="86">
        <v>19</v>
      </c>
      <c r="H947" s="84"/>
      <c r="I947" s="84"/>
      <c r="J947" s="94"/>
    </row>
    <row r="948" spans="1:10" ht="14.4" x14ac:dyDescent="0.3">
      <c r="A948" s="93" t="str">
        <f t="shared" si="15"/>
        <v>L20/v/011</v>
      </c>
      <c r="B948" s="84" t="s">
        <v>1037</v>
      </c>
      <c r="C948" s="84" t="s">
        <v>1038</v>
      </c>
      <c r="D948" s="85">
        <v>1</v>
      </c>
      <c r="E948" s="84" t="s">
        <v>34</v>
      </c>
      <c r="F948" s="86">
        <v>1</v>
      </c>
      <c r="G948" s="86">
        <v>19</v>
      </c>
      <c r="H948" s="84"/>
      <c r="I948" s="84"/>
      <c r="J948" s="94"/>
    </row>
    <row r="949" spans="1:10" ht="14.4" x14ac:dyDescent="0.3">
      <c r="A949" s="93" t="str">
        <f t="shared" si="15"/>
        <v>L20/v/021</v>
      </c>
      <c r="B949" s="84" t="s">
        <v>1039</v>
      </c>
      <c r="C949" s="84" t="s">
        <v>1040</v>
      </c>
      <c r="D949" s="85">
        <v>1</v>
      </c>
      <c r="E949" s="84" t="s">
        <v>34</v>
      </c>
      <c r="F949" s="86">
        <v>1</v>
      </c>
      <c r="G949" s="86">
        <v>19</v>
      </c>
      <c r="H949" s="84"/>
      <c r="I949" s="84"/>
      <c r="J949" s="94"/>
    </row>
    <row r="950" spans="1:10" ht="14.4" x14ac:dyDescent="0.3">
      <c r="A950" s="93" t="str">
        <f t="shared" si="15"/>
        <v>L20/z/011</v>
      </c>
      <c r="B950" s="84" t="s">
        <v>1047</v>
      </c>
      <c r="C950" s="84" t="s">
        <v>1048</v>
      </c>
      <c r="D950" s="85">
        <v>1</v>
      </c>
      <c r="E950" s="84" t="s">
        <v>34</v>
      </c>
      <c r="F950" s="85">
        <v>1</v>
      </c>
      <c r="G950" s="86">
        <v>19</v>
      </c>
      <c r="H950" s="84"/>
      <c r="I950" s="84"/>
      <c r="J950" s="94"/>
    </row>
    <row r="951" spans="1:10" ht="14.4" x14ac:dyDescent="0.3">
      <c r="A951" s="93" t="str">
        <f t="shared" si="15"/>
        <v>L20/z/021</v>
      </c>
      <c r="B951" s="84" t="s">
        <v>1049</v>
      </c>
      <c r="C951" s="84" t="s">
        <v>1050</v>
      </c>
      <c r="D951" s="85">
        <v>1</v>
      </c>
      <c r="E951" s="84" t="s">
        <v>34</v>
      </c>
      <c r="F951" s="85">
        <v>1</v>
      </c>
      <c r="G951" s="86">
        <v>19</v>
      </c>
      <c r="H951" s="84"/>
      <c r="I951" s="84"/>
      <c r="J951" s="94"/>
    </row>
    <row r="952" spans="1:10" ht="14.4" x14ac:dyDescent="0.3">
      <c r="A952" s="93" t="str">
        <f t="shared" si="15"/>
        <v>L20/s2/011</v>
      </c>
      <c r="B952" s="84" t="s">
        <v>1027</v>
      </c>
      <c r="C952" s="84" t="s">
        <v>1028</v>
      </c>
      <c r="D952" s="85">
        <v>1</v>
      </c>
      <c r="E952" s="84" t="s">
        <v>313</v>
      </c>
      <c r="F952" s="85">
        <v>1</v>
      </c>
      <c r="G952" s="86">
        <v>65</v>
      </c>
      <c r="H952" s="84"/>
      <c r="I952" s="84"/>
      <c r="J952" s="94"/>
    </row>
    <row r="953" spans="1:10" ht="14.4" x14ac:dyDescent="0.3">
      <c r="A953" s="93" t="str">
        <f t="shared" si="15"/>
        <v>L20/s2/021</v>
      </c>
      <c r="B953" s="84" t="s">
        <v>1029</v>
      </c>
      <c r="C953" s="84" t="s">
        <v>1030</v>
      </c>
      <c r="D953" s="85">
        <v>1</v>
      </c>
      <c r="E953" s="84" t="s">
        <v>313</v>
      </c>
      <c r="F953" s="85">
        <v>1</v>
      </c>
      <c r="G953" s="86">
        <v>65</v>
      </c>
      <c r="H953" s="84"/>
      <c r="I953" s="84"/>
      <c r="J953" s="94"/>
    </row>
    <row r="954" spans="1:10" ht="14.4" x14ac:dyDescent="0.3">
      <c r="A954" s="93" t="str">
        <f t="shared" si="15"/>
        <v>L11/s2/031</v>
      </c>
      <c r="B954" s="84" t="s">
        <v>949</v>
      </c>
      <c r="C954" s="84" t="s">
        <v>950</v>
      </c>
      <c r="D954" s="85">
        <v>1</v>
      </c>
      <c r="E954" s="84" t="s">
        <v>313</v>
      </c>
      <c r="F954" s="85">
        <v>1</v>
      </c>
      <c r="G954" s="86">
        <v>28</v>
      </c>
      <c r="H954" s="84"/>
      <c r="I954" s="84"/>
      <c r="J954" s="94"/>
    </row>
    <row r="955" spans="1:10" ht="14.4" x14ac:dyDescent="0.3">
      <c r="A955" s="93" t="str">
        <f t="shared" si="15"/>
        <v>L20/z/Zl1</v>
      </c>
      <c r="B955" s="84" t="s">
        <v>2646</v>
      </c>
      <c r="C955" s="84" t="s">
        <v>2647</v>
      </c>
      <c r="D955" s="85">
        <v>1</v>
      </c>
      <c r="E955" s="84" t="s">
        <v>34</v>
      </c>
      <c r="F955" s="85">
        <v>1</v>
      </c>
      <c r="G955" s="86">
        <v>19</v>
      </c>
      <c r="H955" s="84"/>
      <c r="I955" s="84"/>
      <c r="J955" s="94"/>
    </row>
    <row r="956" spans="1:10" ht="14.4" x14ac:dyDescent="0.3">
      <c r="A956" s="93" t="str">
        <f t="shared" si="15"/>
        <v>L20/p/Zl1</v>
      </c>
      <c r="B956" s="84" t="s">
        <v>2648</v>
      </c>
      <c r="C956" s="84" t="s">
        <v>2649</v>
      </c>
      <c r="D956" s="85">
        <v>1</v>
      </c>
      <c r="E956" s="84" t="s">
        <v>34</v>
      </c>
      <c r="F956" s="85">
        <v>1</v>
      </c>
      <c r="G956" s="86">
        <v>19</v>
      </c>
      <c r="H956" s="84"/>
      <c r="I956" s="84"/>
      <c r="J956" s="94"/>
    </row>
    <row r="957" spans="1:10" ht="14.4" x14ac:dyDescent="0.3">
      <c r="A957" s="93" t="str">
        <f t="shared" si="15"/>
        <v>L20/r/Zl1</v>
      </c>
      <c r="B957" s="84" t="s">
        <v>2650</v>
      </c>
      <c r="C957" s="84" t="s">
        <v>2651</v>
      </c>
      <c r="D957" s="85">
        <v>1</v>
      </c>
      <c r="E957" s="84" t="s">
        <v>34</v>
      </c>
      <c r="F957" s="85">
        <v>1</v>
      </c>
      <c r="G957" s="86">
        <v>19</v>
      </c>
      <c r="H957" s="84"/>
      <c r="I957" s="84"/>
      <c r="J957" s="94"/>
    </row>
    <row r="958" spans="1:10" ht="14.4" x14ac:dyDescent="0.3">
      <c r="A958" s="93" t="str">
        <f t="shared" si="15"/>
        <v>L20/v/Zl1</v>
      </c>
      <c r="B958" s="84" t="s">
        <v>2652</v>
      </c>
      <c r="C958" s="84" t="s">
        <v>2653</v>
      </c>
      <c r="D958" s="85">
        <v>1</v>
      </c>
      <c r="E958" s="84" t="s">
        <v>34</v>
      </c>
      <c r="F958" s="85">
        <v>1</v>
      </c>
      <c r="G958" s="86">
        <v>19</v>
      </c>
      <c r="H958" s="84"/>
      <c r="I958" s="84"/>
      <c r="J958" s="94"/>
    </row>
    <row r="959" spans="1:10" ht="14.4" x14ac:dyDescent="0.3">
      <c r="A959" s="93" t="str">
        <f t="shared" si="15"/>
        <v>L20/s2/Zl1</v>
      </c>
      <c r="B959" s="84" t="s">
        <v>2654</v>
      </c>
      <c r="C959" s="84" t="s">
        <v>2655</v>
      </c>
      <c r="D959" s="85">
        <v>1</v>
      </c>
      <c r="E959" s="84" t="s">
        <v>313</v>
      </c>
      <c r="F959" s="85">
        <v>1</v>
      </c>
      <c r="G959" s="86">
        <v>65</v>
      </c>
      <c r="H959" s="84"/>
      <c r="I959" s="84"/>
      <c r="J959" s="94"/>
    </row>
    <row r="960" spans="1:10" ht="14.4" x14ac:dyDescent="0.3">
      <c r="A960" s="93" t="str">
        <f t="shared" si="15"/>
        <v>L11/s2/Nat1</v>
      </c>
      <c r="B960" s="84" t="s">
        <v>2656</v>
      </c>
      <c r="C960" s="84" t="s">
        <v>2657</v>
      </c>
      <c r="D960" s="85">
        <v>1</v>
      </c>
      <c r="E960" s="84" t="s">
        <v>313</v>
      </c>
      <c r="F960" s="85">
        <v>1</v>
      </c>
      <c r="G960" s="86">
        <v>89</v>
      </c>
      <c r="H960" s="84"/>
      <c r="I960" s="84"/>
      <c r="J960" s="94"/>
    </row>
    <row r="961" spans="1:10" ht="14.4" x14ac:dyDescent="0.3">
      <c r="A961" s="93" t="str">
        <f t="shared" si="15"/>
        <v>L11/s2/Ne1</v>
      </c>
      <c r="B961" s="84" t="s">
        <v>2658</v>
      </c>
      <c r="C961" s="84" t="s">
        <v>2659</v>
      </c>
      <c r="D961" s="85">
        <v>1</v>
      </c>
      <c r="E961" s="84" t="s">
        <v>313</v>
      </c>
      <c r="F961" s="85">
        <v>1</v>
      </c>
      <c r="G961" s="86">
        <v>89</v>
      </c>
      <c r="H961" s="84"/>
      <c r="I961" s="84"/>
      <c r="J961" s="94"/>
    </row>
    <row r="962" spans="1:10" ht="14.4" x14ac:dyDescent="0.3">
      <c r="A962" s="93" t="str">
        <f t="shared" si="15"/>
        <v>L25/r/131</v>
      </c>
      <c r="B962" s="84" t="s">
        <v>2972</v>
      </c>
      <c r="C962" s="84" t="s">
        <v>3179</v>
      </c>
      <c r="D962" s="85">
        <v>1</v>
      </c>
      <c r="E962" s="84" t="s">
        <v>34</v>
      </c>
      <c r="F962" s="85">
        <v>1</v>
      </c>
      <c r="G962" s="86">
        <v>10</v>
      </c>
      <c r="H962" s="84"/>
      <c r="I962" s="84"/>
      <c r="J962" s="94"/>
    </row>
    <row r="963" spans="1:10" ht="14.4" x14ac:dyDescent="0.3">
      <c r="A963" s="93" t="str">
        <f t="shared" ref="A963:A1026" si="16">_xlfn.CONCAT(B963,F963)</f>
        <v>L25/r/13100</v>
      </c>
      <c r="B963" s="84" t="s">
        <v>2972</v>
      </c>
      <c r="C963" s="84" t="s">
        <v>3179</v>
      </c>
      <c r="D963" s="85">
        <v>1</v>
      </c>
      <c r="E963" s="84" t="s">
        <v>34</v>
      </c>
      <c r="F963" s="85">
        <v>100</v>
      </c>
      <c r="G963" s="86">
        <v>8</v>
      </c>
      <c r="H963" s="84"/>
      <c r="I963" s="84"/>
      <c r="J963" s="94"/>
    </row>
    <row r="964" spans="1:10" ht="14.4" x14ac:dyDescent="0.3">
      <c r="A964" s="93" t="str">
        <f t="shared" si="16"/>
        <v>L25/p/13100</v>
      </c>
      <c r="B964" s="84" t="s">
        <v>2973</v>
      </c>
      <c r="C964" s="84" t="s">
        <v>3180</v>
      </c>
      <c r="D964" s="85">
        <v>1</v>
      </c>
      <c r="E964" s="84" t="s">
        <v>34</v>
      </c>
      <c r="F964" s="85">
        <v>100</v>
      </c>
      <c r="G964" s="86">
        <v>8</v>
      </c>
      <c r="H964" s="84"/>
      <c r="I964" s="84"/>
      <c r="J964" s="94"/>
    </row>
    <row r="965" spans="1:10" ht="14.4" x14ac:dyDescent="0.3">
      <c r="A965" s="93" t="str">
        <f t="shared" si="16"/>
        <v>L25/p/131</v>
      </c>
      <c r="B965" s="84" t="s">
        <v>2973</v>
      </c>
      <c r="C965" s="84" t="s">
        <v>3180</v>
      </c>
      <c r="D965" s="85">
        <v>1</v>
      </c>
      <c r="E965" s="84" t="s">
        <v>34</v>
      </c>
      <c r="F965" s="85">
        <v>1</v>
      </c>
      <c r="G965" s="86">
        <v>10</v>
      </c>
      <c r="H965" s="84"/>
      <c r="I965" s="84"/>
      <c r="J965" s="94"/>
    </row>
    <row r="966" spans="1:10" ht="14.4" x14ac:dyDescent="0.3">
      <c r="A966" s="93" t="str">
        <f t="shared" si="16"/>
        <v>L25/z/131</v>
      </c>
      <c r="B966" s="84" t="s">
        <v>2974</v>
      </c>
      <c r="C966" s="84" t="s">
        <v>3181</v>
      </c>
      <c r="D966" s="85">
        <v>1</v>
      </c>
      <c r="E966" s="84" t="s">
        <v>34</v>
      </c>
      <c r="F966" s="85">
        <v>1</v>
      </c>
      <c r="G966" s="86">
        <v>10</v>
      </c>
      <c r="H966" s="84"/>
      <c r="I966" s="84"/>
      <c r="J966" s="94"/>
    </row>
    <row r="967" spans="1:10" ht="14.4" x14ac:dyDescent="0.3">
      <c r="A967" s="93" t="str">
        <f t="shared" si="16"/>
        <v>L25/z/13100</v>
      </c>
      <c r="B967" s="84" t="s">
        <v>2974</v>
      </c>
      <c r="C967" s="84" t="s">
        <v>3181</v>
      </c>
      <c r="D967" s="85">
        <v>1</v>
      </c>
      <c r="E967" s="84" t="s">
        <v>34</v>
      </c>
      <c r="F967" s="85">
        <v>100</v>
      </c>
      <c r="G967" s="86">
        <v>8</v>
      </c>
      <c r="H967" s="84"/>
      <c r="I967" s="84"/>
      <c r="J967" s="94"/>
    </row>
    <row r="968" spans="1:10" ht="14.4" x14ac:dyDescent="0.3">
      <c r="A968" s="93" t="str">
        <f t="shared" si="16"/>
        <v>S100/An/22</v>
      </c>
      <c r="B968" s="84" t="s">
        <v>3026</v>
      </c>
      <c r="C968" s="84" t="s">
        <v>3182</v>
      </c>
      <c r="D968" s="85">
        <v>2</v>
      </c>
      <c r="E968" s="84" t="s">
        <v>5</v>
      </c>
      <c r="F968" s="85">
        <v>2</v>
      </c>
      <c r="G968" s="86">
        <v>137</v>
      </c>
      <c r="H968" s="84"/>
      <c r="I968" s="84"/>
      <c r="J968" s="94"/>
    </row>
    <row r="969" spans="1:10" ht="14.4" x14ac:dyDescent="0.3">
      <c r="A969" s="93" t="str">
        <f t="shared" si="16"/>
        <v>S100/01/22</v>
      </c>
      <c r="B969" s="84" t="s">
        <v>3030</v>
      </c>
      <c r="C969" s="84" t="s">
        <v>3183</v>
      </c>
      <c r="D969" s="85">
        <v>2</v>
      </c>
      <c r="E969" s="84" t="s">
        <v>5</v>
      </c>
      <c r="F969" s="85">
        <v>2</v>
      </c>
      <c r="G969" s="86">
        <v>137</v>
      </c>
      <c r="H969" s="84"/>
      <c r="I969" s="84"/>
      <c r="J969" s="94"/>
    </row>
    <row r="970" spans="1:10" ht="14.4" x14ac:dyDescent="0.3">
      <c r="A970" s="93" t="str">
        <f t="shared" si="16"/>
        <v>S100/02L/22</v>
      </c>
      <c r="B970" s="84" t="s">
        <v>3032</v>
      </c>
      <c r="C970" s="84" t="s">
        <v>3184</v>
      </c>
      <c r="D970" s="85">
        <v>2</v>
      </c>
      <c r="E970" s="84" t="s">
        <v>5</v>
      </c>
      <c r="F970" s="85">
        <v>2</v>
      </c>
      <c r="G970" s="86">
        <v>137</v>
      </c>
      <c r="H970" s="84"/>
      <c r="I970" s="84"/>
      <c r="J970" s="94"/>
    </row>
    <row r="971" spans="1:10" ht="14.4" x14ac:dyDescent="0.3">
      <c r="A971" s="93" t="str">
        <f t="shared" si="16"/>
        <v>S080/Al/22</v>
      </c>
      <c r="B971" s="84" t="s">
        <v>3034</v>
      </c>
      <c r="C971" s="84" t="s">
        <v>3185</v>
      </c>
      <c r="D971" s="85">
        <v>2</v>
      </c>
      <c r="E971" s="84" t="s">
        <v>5</v>
      </c>
      <c r="F971" s="85">
        <v>2</v>
      </c>
      <c r="G971" s="86">
        <v>124</v>
      </c>
      <c r="H971" s="84"/>
      <c r="I971" s="84"/>
      <c r="J971" s="94"/>
    </row>
    <row r="972" spans="1:10" ht="14.4" x14ac:dyDescent="0.3">
      <c r="A972" s="93" t="str">
        <f t="shared" si="16"/>
        <v>S080/02L/22</v>
      </c>
      <c r="B972" s="84" t="s">
        <v>3022</v>
      </c>
      <c r="C972" s="84" t="s">
        <v>3186</v>
      </c>
      <c r="D972" s="85">
        <v>2</v>
      </c>
      <c r="E972" s="84" t="s">
        <v>5</v>
      </c>
      <c r="F972" s="85">
        <v>2</v>
      </c>
      <c r="G972" s="86">
        <v>161</v>
      </c>
      <c r="H972" s="84"/>
      <c r="I972" s="84"/>
      <c r="J972" s="94"/>
    </row>
    <row r="973" spans="1:10" ht="14.4" x14ac:dyDescent="0.3">
      <c r="A973" s="93" t="str">
        <f t="shared" si="16"/>
        <v>S100/lak/22</v>
      </c>
      <c r="B973" s="84" t="s">
        <v>3187</v>
      </c>
      <c r="C973" s="84" t="s">
        <v>3188</v>
      </c>
      <c r="D973" s="85">
        <v>2</v>
      </c>
      <c r="E973" s="84" t="s">
        <v>5</v>
      </c>
      <c r="F973" s="85">
        <v>2</v>
      </c>
      <c r="G973" s="86">
        <v>79</v>
      </c>
      <c r="H973" s="84"/>
      <c r="I973" s="84"/>
      <c r="J973" s="94"/>
    </row>
    <row r="974" spans="1:10" ht="14.4" x14ac:dyDescent="0.3">
      <c r="A974" s="93" t="str">
        <f t="shared" si="16"/>
        <v>S100/02/22</v>
      </c>
      <c r="B974" s="84" t="s">
        <v>3036</v>
      </c>
      <c r="C974" s="84" t="s">
        <v>3189</v>
      </c>
      <c r="D974" s="85">
        <v>2</v>
      </c>
      <c r="E974" s="84" t="s">
        <v>5</v>
      </c>
      <c r="F974" s="85">
        <v>2</v>
      </c>
      <c r="G974" s="86">
        <v>127</v>
      </c>
      <c r="H974" s="84"/>
      <c r="I974" s="84"/>
      <c r="J974" s="94"/>
    </row>
    <row r="975" spans="1:10" ht="14.4" x14ac:dyDescent="0.3">
      <c r="A975" s="93" t="str">
        <f t="shared" si="16"/>
        <v>S100/Nat/22</v>
      </c>
      <c r="B975" s="84" t="s">
        <v>3037</v>
      </c>
      <c r="C975" s="84" t="s">
        <v>3190</v>
      </c>
      <c r="D975" s="85">
        <v>2</v>
      </c>
      <c r="E975" s="84" t="s">
        <v>5</v>
      </c>
      <c r="F975" s="85">
        <v>2</v>
      </c>
      <c r="G975" s="86">
        <v>127</v>
      </c>
      <c r="H975" s="84"/>
      <c r="I975" s="84"/>
      <c r="J975" s="94"/>
    </row>
    <row r="976" spans="1:10" ht="14.4" x14ac:dyDescent="0.3">
      <c r="A976" s="93" t="str">
        <f t="shared" si="16"/>
        <v>S120/02/22</v>
      </c>
      <c r="B976" s="84" t="s">
        <v>3021</v>
      </c>
      <c r="C976" s="84" t="s">
        <v>3191</v>
      </c>
      <c r="D976" s="85">
        <v>2</v>
      </c>
      <c r="E976" s="84" t="s">
        <v>5</v>
      </c>
      <c r="F976" s="85">
        <v>2</v>
      </c>
      <c r="G976" s="86">
        <v>182</v>
      </c>
      <c r="H976" s="84"/>
      <c r="I976" s="84"/>
      <c r="J976" s="94"/>
    </row>
    <row r="977" spans="1:10" ht="14.4" x14ac:dyDescent="0.3">
      <c r="A977" s="93" t="str">
        <f t="shared" si="16"/>
        <v>S120/02L/22</v>
      </c>
      <c r="B977" s="84" t="s">
        <v>3025</v>
      </c>
      <c r="C977" s="84" t="s">
        <v>3192</v>
      </c>
      <c r="D977" s="85">
        <v>2</v>
      </c>
      <c r="E977" s="84" t="s">
        <v>5</v>
      </c>
      <c r="F977" s="85">
        <v>2</v>
      </c>
      <c r="G977" s="86">
        <v>182</v>
      </c>
      <c r="H977" s="84"/>
      <c r="I977" s="84"/>
      <c r="J977" s="94"/>
    </row>
    <row r="978" spans="1:10" ht="14.4" x14ac:dyDescent="0.3">
      <c r="A978" s="93" t="str">
        <f t="shared" si="16"/>
        <v>S120/Nat/22</v>
      </c>
      <c r="B978" s="84" t="s">
        <v>3038</v>
      </c>
      <c r="C978" s="84" t="s">
        <v>3193</v>
      </c>
      <c r="D978" s="85">
        <v>2</v>
      </c>
      <c r="E978" s="84" t="s">
        <v>5</v>
      </c>
      <c r="F978" s="85">
        <v>2</v>
      </c>
      <c r="G978" s="86">
        <v>179</v>
      </c>
      <c r="H978" s="84"/>
      <c r="I978" s="84"/>
      <c r="J978" s="94"/>
    </row>
    <row r="979" spans="1:10" ht="14.4" x14ac:dyDescent="0.3">
      <c r="A979" s="93" t="str">
        <f t="shared" si="16"/>
        <v>S150/Nat/22</v>
      </c>
      <c r="B979" s="84" t="s">
        <v>3039</v>
      </c>
      <c r="C979" s="84" t="s">
        <v>3194</v>
      </c>
      <c r="D979" s="85">
        <v>2</v>
      </c>
      <c r="E979" s="84" t="s">
        <v>5</v>
      </c>
      <c r="F979" s="85">
        <v>2</v>
      </c>
      <c r="G979" s="86">
        <v>166</v>
      </c>
      <c r="H979" s="84"/>
      <c r="I979" s="84"/>
      <c r="J979" s="94"/>
    </row>
    <row r="980" spans="1:10" ht="14.4" x14ac:dyDescent="0.3">
      <c r="A980" s="93" t="str">
        <f t="shared" si="16"/>
        <v>S150/lak/22</v>
      </c>
      <c r="B980" s="84" t="s">
        <v>3029</v>
      </c>
      <c r="C980" s="84" t="s">
        <v>3195</v>
      </c>
      <c r="D980" s="85">
        <v>2</v>
      </c>
      <c r="E980" s="84" t="s">
        <v>5</v>
      </c>
      <c r="F980" s="85">
        <v>2</v>
      </c>
      <c r="G980" s="86">
        <v>184</v>
      </c>
      <c r="H980" s="84"/>
      <c r="I980" s="84"/>
      <c r="J980" s="94"/>
    </row>
    <row r="981" spans="1:10" ht="14.4" x14ac:dyDescent="0.3">
      <c r="A981" s="93" t="str">
        <f t="shared" si="16"/>
        <v>S150/01/22</v>
      </c>
      <c r="B981" s="84" t="s">
        <v>3031</v>
      </c>
      <c r="C981" s="84" t="s">
        <v>3196</v>
      </c>
      <c r="D981" s="85">
        <v>2</v>
      </c>
      <c r="E981" s="84" t="s">
        <v>5</v>
      </c>
      <c r="F981" s="85">
        <v>2</v>
      </c>
      <c r="G981" s="86">
        <v>187</v>
      </c>
      <c r="H981" s="84"/>
      <c r="I981" s="84"/>
      <c r="J981" s="94"/>
    </row>
    <row r="982" spans="1:10" ht="14.4" x14ac:dyDescent="0.3">
      <c r="A982" s="93" t="str">
        <f t="shared" si="16"/>
        <v>S150/02/22</v>
      </c>
      <c r="B982" s="84" t="s">
        <v>3035</v>
      </c>
      <c r="C982" s="84" t="s">
        <v>3197</v>
      </c>
      <c r="D982" s="85">
        <v>2</v>
      </c>
      <c r="E982" s="84" t="s">
        <v>5</v>
      </c>
      <c r="F982" s="85">
        <v>2</v>
      </c>
      <c r="G982" s="86">
        <v>166</v>
      </c>
      <c r="H982" s="84"/>
      <c r="I982" s="84"/>
      <c r="J982" s="94"/>
    </row>
    <row r="983" spans="1:10" ht="14.4" x14ac:dyDescent="0.3">
      <c r="A983" s="93" t="str">
        <f t="shared" si="16"/>
        <v>S150/02L/22</v>
      </c>
      <c r="B983" s="84" t="s">
        <v>3033</v>
      </c>
      <c r="C983" s="84" t="s">
        <v>3198</v>
      </c>
      <c r="D983" s="85">
        <v>2</v>
      </c>
      <c r="E983" s="84" t="s">
        <v>5</v>
      </c>
      <c r="F983" s="85">
        <v>2</v>
      </c>
      <c r="G983" s="86">
        <v>187</v>
      </c>
      <c r="H983" s="84"/>
      <c r="I983" s="84"/>
      <c r="J983" s="94"/>
    </row>
    <row r="984" spans="1:10" ht="14.4" x14ac:dyDescent="0.3">
      <c r="A984" s="93" t="str">
        <f t="shared" si="16"/>
        <v>S150/An/22</v>
      </c>
      <c r="B984" s="84" t="s">
        <v>3027</v>
      </c>
      <c r="C984" s="84" t="s">
        <v>3199</v>
      </c>
      <c r="D984" s="85">
        <v>2</v>
      </c>
      <c r="E984" s="84" t="s">
        <v>5</v>
      </c>
      <c r="F984" s="85">
        <v>2</v>
      </c>
      <c r="G984" s="86">
        <v>187</v>
      </c>
      <c r="H984" s="84"/>
      <c r="I984" s="84"/>
      <c r="J984" s="94"/>
    </row>
    <row r="985" spans="1:10" ht="14.4" x14ac:dyDescent="0.3">
      <c r="A985" s="93" t="str">
        <f t="shared" si="16"/>
        <v>S120/lak/22</v>
      </c>
      <c r="B985" s="84" t="s">
        <v>3028</v>
      </c>
      <c r="C985" s="84" t="s">
        <v>3200</v>
      </c>
      <c r="D985" s="85">
        <v>2</v>
      </c>
      <c r="E985" s="84" t="s">
        <v>5</v>
      </c>
      <c r="F985" s="85">
        <v>2</v>
      </c>
      <c r="G985" s="86">
        <v>179</v>
      </c>
      <c r="H985" s="84"/>
      <c r="I985" s="84"/>
      <c r="J985" s="94"/>
    </row>
    <row r="986" spans="1:10" ht="14.4" x14ac:dyDescent="0.3">
      <c r="A986" s="93" t="str">
        <f t="shared" si="16"/>
        <v>S120/01/22</v>
      </c>
      <c r="B986" s="84" t="s">
        <v>3024</v>
      </c>
      <c r="C986" s="84" t="s">
        <v>3201</v>
      </c>
      <c r="D986" s="85">
        <v>2</v>
      </c>
      <c r="E986" s="84" t="s">
        <v>5</v>
      </c>
      <c r="F986" s="85">
        <v>2</v>
      </c>
      <c r="G986" s="86">
        <v>182</v>
      </c>
      <c r="H986" s="84"/>
      <c r="I986" s="84"/>
      <c r="J986" s="94"/>
    </row>
    <row r="987" spans="1:10" ht="14.4" x14ac:dyDescent="0.3">
      <c r="A987" s="93" t="str">
        <f t="shared" si="16"/>
        <v>S120/An/22</v>
      </c>
      <c r="B987" s="84" t="s">
        <v>3023</v>
      </c>
      <c r="C987" s="84" t="s">
        <v>3202</v>
      </c>
      <c r="D987" s="85">
        <v>2</v>
      </c>
      <c r="E987" s="84" t="s">
        <v>5</v>
      </c>
      <c r="F987" s="85">
        <v>2</v>
      </c>
      <c r="G987" s="86">
        <v>182</v>
      </c>
      <c r="H987" s="84"/>
      <c r="I987" s="84"/>
      <c r="J987" s="94"/>
    </row>
    <row r="988" spans="1:10" ht="14.4" x14ac:dyDescent="0.3">
      <c r="A988" s="93" t="str">
        <f t="shared" si="16"/>
        <v>S120/024</v>
      </c>
      <c r="B988" s="84" t="s">
        <v>2660</v>
      </c>
      <c r="C988" s="84" t="s">
        <v>2661</v>
      </c>
      <c r="D988" s="85">
        <v>4</v>
      </c>
      <c r="E988" s="84" t="s">
        <v>5</v>
      </c>
      <c r="F988" s="85">
        <v>4</v>
      </c>
      <c r="G988" s="86">
        <v>170</v>
      </c>
      <c r="H988" s="84"/>
      <c r="I988" s="84"/>
      <c r="J988" s="94"/>
    </row>
    <row r="989" spans="1:10" ht="14.4" x14ac:dyDescent="0.3">
      <c r="A989" s="93" t="str">
        <f t="shared" si="16"/>
        <v>S120/0260</v>
      </c>
      <c r="B989" s="84" t="s">
        <v>2660</v>
      </c>
      <c r="C989" s="84" t="s">
        <v>2661</v>
      </c>
      <c r="D989" s="85">
        <v>4</v>
      </c>
      <c r="E989" s="84" t="s">
        <v>5</v>
      </c>
      <c r="F989" s="85">
        <v>60</v>
      </c>
      <c r="G989" s="86">
        <v>162</v>
      </c>
      <c r="H989" s="84"/>
      <c r="I989" s="84"/>
      <c r="J989" s="94"/>
    </row>
    <row r="990" spans="1:10" ht="14.4" x14ac:dyDescent="0.3">
      <c r="A990" s="93" t="str">
        <f t="shared" si="16"/>
        <v>S080/Ne/22</v>
      </c>
      <c r="B990" s="84" t="s">
        <v>2975</v>
      </c>
      <c r="C990" s="84" t="s">
        <v>3203</v>
      </c>
      <c r="D990" s="85">
        <v>2</v>
      </c>
      <c r="E990" s="84" t="s">
        <v>5</v>
      </c>
      <c r="F990" s="85">
        <v>2</v>
      </c>
      <c r="G990" s="86">
        <v>161</v>
      </c>
      <c r="H990" s="84"/>
      <c r="I990" s="84"/>
      <c r="J990" s="94"/>
    </row>
    <row r="991" spans="1:10" ht="14.4" x14ac:dyDescent="0.3">
      <c r="A991" s="93" t="str">
        <f t="shared" si="16"/>
        <v>S120/a/021</v>
      </c>
      <c r="B991" s="84" t="s">
        <v>2662</v>
      </c>
      <c r="C991" s="84" t="s">
        <v>2663</v>
      </c>
      <c r="D991" s="85">
        <v>1</v>
      </c>
      <c r="E991" s="84" t="s">
        <v>34</v>
      </c>
      <c r="F991" s="85">
        <v>1</v>
      </c>
      <c r="G991" s="86">
        <v>57</v>
      </c>
      <c r="H991" s="84"/>
      <c r="I991" s="84"/>
      <c r="J991" s="94"/>
    </row>
    <row r="992" spans="1:10" ht="14.4" x14ac:dyDescent="0.3">
      <c r="A992" s="93" t="str">
        <f t="shared" si="16"/>
        <v>S100/014</v>
      </c>
      <c r="B992" s="84" t="s">
        <v>1131</v>
      </c>
      <c r="C992" s="84" t="s">
        <v>1132</v>
      </c>
      <c r="D992" s="85">
        <v>4</v>
      </c>
      <c r="E992" s="84" t="s">
        <v>5</v>
      </c>
      <c r="F992" s="85">
        <v>4</v>
      </c>
      <c r="G992" s="86">
        <v>127</v>
      </c>
      <c r="H992" s="84"/>
      <c r="I992" s="84"/>
      <c r="J992" s="94"/>
    </row>
    <row r="993" spans="1:10" ht="14.4" x14ac:dyDescent="0.3">
      <c r="A993" s="93" t="str">
        <f t="shared" si="16"/>
        <v>S100/0160</v>
      </c>
      <c r="B993" s="84" t="s">
        <v>1131</v>
      </c>
      <c r="C993" s="84" t="s">
        <v>1132</v>
      </c>
      <c r="D993" s="85">
        <v>4</v>
      </c>
      <c r="E993" s="84" t="s">
        <v>5</v>
      </c>
      <c r="F993" s="85">
        <v>60</v>
      </c>
      <c r="G993" s="86">
        <v>121</v>
      </c>
      <c r="H993" s="84"/>
      <c r="I993" s="84"/>
      <c r="J993" s="94"/>
    </row>
    <row r="994" spans="1:10" ht="14.4" x14ac:dyDescent="0.3">
      <c r="A994" s="93" t="str">
        <f t="shared" si="16"/>
        <v>S150/0160</v>
      </c>
      <c r="B994" s="84" t="s">
        <v>1191</v>
      </c>
      <c r="C994" s="84" t="s">
        <v>1192</v>
      </c>
      <c r="D994" s="85">
        <v>4</v>
      </c>
      <c r="E994" s="84" t="s">
        <v>5</v>
      </c>
      <c r="F994" s="85">
        <v>60</v>
      </c>
      <c r="G994" s="86">
        <v>170</v>
      </c>
      <c r="H994" s="84"/>
      <c r="I994" s="84"/>
      <c r="J994" s="94"/>
    </row>
    <row r="995" spans="1:10" ht="14.4" x14ac:dyDescent="0.3">
      <c r="A995" s="93" t="str">
        <f t="shared" si="16"/>
        <v>S150/014</v>
      </c>
      <c r="B995" s="84" t="s">
        <v>1191</v>
      </c>
      <c r="C995" s="84" t="s">
        <v>1192</v>
      </c>
      <c r="D995" s="85">
        <v>4</v>
      </c>
      <c r="E995" s="84" t="s">
        <v>5</v>
      </c>
      <c r="F995" s="85">
        <v>4</v>
      </c>
      <c r="G995" s="86">
        <v>178</v>
      </c>
      <c r="H995" s="84"/>
      <c r="I995" s="84"/>
      <c r="J995" s="94"/>
    </row>
    <row r="996" spans="1:10" ht="14.4" x14ac:dyDescent="0.3">
      <c r="A996" s="93" t="str">
        <f t="shared" si="16"/>
        <v>S100/e/011</v>
      </c>
      <c r="B996" s="84" t="s">
        <v>1159</v>
      </c>
      <c r="C996" s="84" t="s">
        <v>1160</v>
      </c>
      <c r="D996" s="85">
        <v>1</v>
      </c>
      <c r="E996" s="84" t="s">
        <v>34</v>
      </c>
      <c r="F996" s="85">
        <v>1</v>
      </c>
      <c r="G996" s="86">
        <v>18</v>
      </c>
      <c r="H996" s="84"/>
      <c r="I996" s="84"/>
      <c r="J996" s="94"/>
    </row>
    <row r="997" spans="1:10" ht="14.4" x14ac:dyDescent="0.3">
      <c r="A997" s="93" t="str">
        <f t="shared" si="16"/>
        <v>S100/e/01250</v>
      </c>
      <c r="B997" s="84" t="s">
        <v>1159</v>
      </c>
      <c r="C997" s="84" t="s">
        <v>1160</v>
      </c>
      <c r="D997" s="85">
        <v>1</v>
      </c>
      <c r="E997" s="84" t="s">
        <v>34</v>
      </c>
      <c r="F997" s="85">
        <v>250</v>
      </c>
      <c r="G997" s="86">
        <v>17</v>
      </c>
      <c r="H997" s="84"/>
      <c r="I997" s="84"/>
      <c r="J997" s="94"/>
    </row>
    <row r="998" spans="1:10" ht="14.4" x14ac:dyDescent="0.3">
      <c r="A998" s="93" t="str">
        <f t="shared" si="16"/>
        <v>S150/e/01250</v>
      </c>
      <c r="B998" s="84" t="s">
        <v>1207</v>
      </c>
      <c r="C998" s="84" t="s">
        <v>1208</v>
      </c>
      <c r="D998" s="85">
        <v>1</v>
      </c>
      <c r="E998" s="84" t="s">
        <v>34</v>
      </c>
      <c r="F998" s="86">
        <v>250</v>
      </c>
      <c r="G998" s="86">
        <v>17</v>
      </c>
      <c r="H998" s="84"/>
      <c r="I998" s="84"/>
      <c r="J998" s="94"/>
    </row>
    <row r="999" spans="1:10" ht="14.4" x14ac:dyDescent="0.3">
      <c r="A999" s="93" t="str">
        <f t="shared" si="16"/>
        <v>S150/e/011</v>
      </c>
      <c r="B999" s="84" t="s">
        <v>1207</v>
      </c>
      <c r="C999" s="84" t="s">
        <v>1208</v>
      </c>
      <c r="D999" s="85">
        <v>1</v>
      </c>
      <c r="E999" s="84" t="s">
        <v>34</v>
      </c>
      <c r="F999" s="85">
        <v>1</v>
      </c>
      <c r="G999" s="86">
        <v>18</v>
      </c>
      <c r="H999" s="84"/>
      <c r="I999" s="84"/>
      <c r="J999" s="94"/>
    </row>
    <row r="1000" spans="1:10" ht="14.4" x14ac:dyDescent="0.3">
      <c r="A1000" s="93" t="str">
        <f t="shared" si="16"/>
        <v>S100/c/011</v>
      </c>
      <c r="B1000" s="84" t="s">
        <v>1147</v>
      </c>
      <c r="C1000" s="84" t="s">
        <v>1148</v>
      </c>
      <c r="D1000" s="85">
        <v>1</v>
      </c>
      <c r="E1000" s="84" t="s">
        <v>34</v>
      </c>
      <c r="F1000" s="85">
        <v>1</v>
      </c>
      <c r="G1000" s="86">
        <v>47</v>
      </c>
      <c r="H1000" s="84"/>
      <c r="I1000" s="84"/>
      <c r="J1000" s="94"/>
    </row>
    <row r="1001" spans="1:10" ht="14.4" x14ac:dyDescent="0.3">
      <c r="A1001" s="93" t="str">
        <f t="shared" si="16"/>
        <v>S100/c/01152</v>
      </c>
      <c r="B1001" s="84" t="s">
        <v>1147</v>
      </c>
      <c r="C1001" s="84" t="s">
        <v>1148</v>
      </c>
      <c r="D1001" s="85">
        <v>1</v>
      </c>
      <c r="E1001" s="84" t="s">
        <v>34</v>
      </c>
      <c r="F1001" s="85">
        <v>152</v>
      </c>
      <c r="G1001" s="86">
        <v>42</v>
      </c>
      <c r="H1001" s="84"/>
      <c r="I1001" s="84"/>
      <c r="J1001" s="94"/>
    </row>
    <row r="1002" spans="1:10" ht="14.4" x14ac:dyDescent="0.3">
      <c r="A1002" s="93" t="str">
        <f t="shared" si="16"/>
        <v>S150/c/01100</v>
      </c>
      <c r="B1002" s="84" t="s">
        <v>1201</v>
      </c>
      <c r="C1002" s="84" t="s">
        <v>1202</v>
      </c>
      <c r="D1002" s="85">
        <v>1</v>
      </c>
      <c r="E1002" s="84" t="s">
        <v>34</v>
      </c>
      <c r="F1002" s="85">
        <v>100</v>
      </c>
      <c r="G1002" s="86">
        <v>57</v>
      </c>
      <c r="H1002" s="84"/>
      <c r="I1002" s="84"/>
      <c r="J1002" s="94"/>
    </row>
    <row r="1003" spans="1:10" ht="14.4" x14ac:dyDescent="0.3">
      <c r="A1003" s="93" t="str">
        <f t="shared" si="16"/>
        <v>S150/c/011</v>
      </c>
      <c r="B1003" s="84" t="s">
        <v>1201</v>
      </c>
      <c r="C1003" s="84" t="s">
        <v>1202</v>
      </c>
      <c r="D1003" s="85">
        <v>1</v>
      </c>
      <c r="E1003" s="84" t="s">
        <v>34</v>
      </c>
      <c r="F1003" s="86">
        <v>1</v>
      </c>
      <c r="G1003" s="86">
        <v>64</v>
      </c>
      <c r="H1003" s="84"/>
      <c r="I1003" s="84"/>
      <c r="J1003" s="94"/>
    </row>
    <row r="1004" spans="1:10" ht="14.4" x14ac:dyDescent="0.3">
      <c r="A1004" s="93" t="str">
        <f t="shared" si="16"/>
        <v>S100/02L4</v>
      </c>
      <c r="B1004" s="84" t="s">
        <v>1137</v>
      </c>
      <c r="C1004" s="84" t="s">
        <v>1138</v>
      </c>
      <c r="D1004" s="85">
        <v>4</v>
      </c>
      <c r="E1004" s="84" t="s">
        <v>5</v>
      </c>
      <c r="F1004" s="86">
        <v>4</v>
      </c>
      <c r="G1004" s="86">
        <v>127</v>
      </c>
      <c r="H1004" s="84"/>
      <c r="I1004" s="84"/>
      <c r="J1004" s="94"/>
    </row>
    <row r="1005" spans="1:10" ht="14.4" x14ac:dyDescent="0.3">
      <c r="A1005" s="93" t="str">
        <f t="shared" si="16"/>
        <v>S100/02L60</v>
      </c>
      <c r="B1005" s="84" t="s">
        <v>1137</v>
      </c>
      <c r="C1005" s="84" t="s">
        <v>1138</v>
      </c>
      <c r="D1005" s="85">
        <v>4</v>
      </c>
      <c r="E1005" s="84" t="s">
        <v>5</v>
      </c>
      <c r="F1005" s="85">
        <v>60</v>
      </c>
      <c r="G1005" s="86">
        <v>121</v>
      </c>
      <c r="H1005" s="84"/>
      <c r="I1005" s="84"/>
      <c r="J1005" s="94"/>
    </row>
    <row r="1006" spans="1:10" ht="14.4" x14ac:dyDescent="0.3">
      <c r="A1006" s="93" t="str">
        <f t="shared" si="16"/>
        <v>S150/02L60</v>
      </c>
      <c r="B1006" s="84" t="s">
        <v>1197</v>
      </c>
      <c r="C1006" s="84" t="s">
        <v>1198</v>
      </c>
      <c r="D1006" s="85">
        <v>4</v>
      </c>
      <c r="E1006" s="84" t="s">
        <v>5</v>
      </c>
      <c r="F1006" s="85">
        <v>60</v>
      </c>
      <c r="G1006" s="86">
        <v>170</v>
      </c>
      <c r="H1006" s="84"/>
      <c r="I1006" s="84"/>
      <c r="J1006" s="94"/>
    </row>
    <row r="1007" spans="1:10" ht="14.4" x14ac:dyDescent="0.3">
      <c r="A1007" s="93" t="str">
        <f t="shared" si="16"/>
        <v>S150/02L4</v>
      </c>
      <c r="B1007" s="84" t="s">
        <v>1197</v>
      </c>
      <c r="C1007" s="84" t="s">
        <v>1198</v>
      </c>
      <c r="D1007" s="85">
        <v>4</v>
      </c>
      <c r="E1007" s="84" t="s">
        <v>5</v>
      </c>
      <c r="F1007" s="86">
        <v>4</v>
      </c>
      <c r="G1007" s="86">
        <v>178</v>
      </c>
      <c r="H1007" s="84"/>
      <c r="I1007" s="84"/>
      <c r="J1007" s="94"/>
    </row>
    <row r="1008" spans="1:10" ht="14.4" x14ac:dyDescent="0.3">
      <c r="A1008" s="93" t="str">
        <f t="shared" si="16"/>
        <v>S100/004</v>
      </c>
      <c r="B1008" s="84" t="s">
        <v>1129</v>
      </c>
      <c r="C1008" s="84" t="s">
        <v>1130</v>
      </c>
      <c r="D1008" s="85">
        <v>4</v>
      </c>
      <c r="E1008" s="84" t="s">
        <v>5</v>
      </c>
      <c r="F1008" s="85">
        <v>4</v>
      </c>
      <c r="G1008" s="86">
        <v>73</v>
      </c>
      <c r="H1008" s="84"/>
      <c r="I1008" s="84"/>
      <c r="J1008" s="94"/>
    </row>
    <row r="1009" spans="1:10" ht="14.4" x14ac:dyDescent="0.3">
      <c r="A1009" s="93" t="str">
        <f t="shared" si="16"/>
        <v>S100/0060</v>
      </c>
      <c r="B1009" s="84" t="s">
        <v>1129</v>
      </c>
      <c r="C1009" s="84" t="s">
        <v>1130</v>
      </c>
      <c r="D1009" s="85">
        <v>4</v>
      </c>
      <c r="E1009" s="84" t="s">
        <v>5</v>
      </c>
      <c r="F1009" s="85">
        <v>60</v>
      </c>
      <c r="G1009" s="86">
        <v>68</v>
      </c>
      <c r="H1009" s="84"/>
      <c r="I1009" s="84"/>
      <c r="J1009" s="94"/>
    </row>
    <row r="1010" spans="1:10" ht="14.4" x14ac:dyDescent="0.3">
      <c r="A1010" s="93" t="str">
        <f t="shared" si="16"/>
        <v>S080/Al68</v>
      </c>
      <c r="B1010" s="84" t="s">
        <v>1123</v>
      </c>
      <c r="C1010" s="84" t="s">
        <v>1124</v>
      </c>
      <c r="D1010" s="85">
        <v>4</v>
      </c>
      <c r="E1010" s="84" t="s">
        <v>5</v>
      </c>
      <c r="F1010" s="85">
        <v>68</v>
      </c>
      <c r="G1010" s="86">
        <v>109</v>
      </c>
      <c r="H1010" s="84"/>
      <c r="I1010" s="84"/>
      <c r="J1010" s="94"/>
    </row>
    <row r="1011" spans="1:10" ht="14.4" x14ac:dyDescent="0.3">
      <c r="A1011" s="93" t="str">
        <f t="shared" si="16"/>
        <v>S080/Al4</v>
      </c>
      <c r="B1011" s="84" t="s">
        <v>1123</v>
      </c>
      <c r="C1011" s="84" t="s">
        <v>1124</v>
      </c>
      <c r="D1011" s="85">
        <v>4</v>
      </c>
      <c r="E1011" s="84" t="s">
        <v>5</v>
      </c>
      <c r="F1011" s="85">
        <v>4</v>
      </c>
      <c r="G1011" s="86">
        <v>115</v>
      </c>
      <c r="H1011" s="84"/>
      <c r="I1011" s="84"/>
      <c r="J1011" s="94"/>
    </row>
    <row r="1012" spans="1:10" ht="14.4" x14ac:dyDescent="0.3">
      <c r="A1012" s="93" t="str">
        <f t="shared" si="16"/>
        <v>S100/lak4</v>
      </c>
      <c r="B1012" s="84" t="s">
        <v>2559</v>
      </c>
      <c r="C1012" s="84" t="s">
        <v>2560</v>
      </c>
      <c r="D1012" s="85">
        <v>4</v>
      </c>
      <c r="E1012" s="84" t="s">
        <v>5</v>
      </c>
      <c r="F1012" s="85">
        <v>4</v>
      </c>
      <c r="G1012" s="86">
        <v>73</v>
      </c>
      <c r="H1012" s="84"/>
      <c r="I1012" s="84"/>
      <c r="J1012" s="94"/>
    </row>
    <row r="1013" spans="1:10" ht="14.4" x14ac:dyDescent="0.3">
      <c r="A1013" s="93" t="str">
        <f t="shared" si="16"/>
        <v>S080/Ne4</v>
      </c>
      <c r="B1013" s="84" t="s">
        <v>1125</v>
      </c>
      <c r="C1013" s="84" t="s">
        <v>1126</v>
      </c>
      <c r="D1013" s="85">
        <v>4</v>
      </c>
      <c r="E1013" s="84" t="s">
        <v>5</v>
      </c>
      <c r="F1013" s="85">
        <v>4</v>
      </c>
      <c r="G1013" s="86">
        <v>149</v>
      </c>
      <c r="H1013" s="84"/>
      <c r="I1013" s="84"/>
      <c r="J1013" s="94"/>
    </row>
    <row r="1014" spans="1:10" ht="14.4" x14ac:dyDescent="0.3">
      <c r="A1014" s="93" t="str">
        <f t="shared" si="16"/>
        <v>S080/Ne68</v>
      </c>
      <c r="B1014" s="84" t="s">
        <v>1125</v>
      </c>
      <c r="C1014" s="84" t="s">
        <v>1126</v>
      </c>
      <c r="D1014" s="85">
        <v>4</v>
      </c>
      <c r="E1014" s="84" t="s">
        <v>5</v>
      </c>
      <c r="F1014" s="85">
        <v>68</v>
      </c>
      <c r="G1014" s="86">
        <v>142</v>
      </c>
      <c r="H1014" s="84"/>
      <c r="I1014" s="84"/>
      <c r="J1014" s="94"/>
    </row>
    <row r="1015" spans="1:10" ht="14.4" x14ac:dyDescent="0.3">
      <c r="A1015" s="93" t="str">
        <f t="shared" si="16"/>
        <v>S100/s/01156</v>
      </c>
      <c r="B1015" s="84" t="s">
        <v>1169</v>
      </c>
      <c r="C1015" s="84" t="s">
        <v>1170</v>
      </c>
      <c r="D1015" s="85">
        <v>1</v>
      </c>
      <c r="E1015" s="84" t="s">
        <v>34</v>
      </c>
      <c r="F1015" s="85">
        <v>156</v>
      </c>
      <c r="G1015" s="86">
        <v>42</v>
      </c>
      <c r="H1015" s="84"/>
      <c r="I1015" s="84"/>
      <c r="J1015" s="94"/>
    </row>
    <row r="1016" spans="1:10" ht="14.4" x14ac:dyDescent="0.3">
      <c r="A1016" s="93" t="str">
        <f t="shared" si="16"/>
        <v>S100/s/011</v>
      </c>
      <c r="B1016" s="84" t="s">
        <v>1169</v>
      </c>
      <c r="C1016" s="84" t="s">
        <v>1170</v>
      </c>
      <c r="D1016" s="85">
        <v>1</v>
      </c>
      <c r="E1016" s="84" t="s">
        <v>34</v>
      </c>
      <c r="F1016" s="85">
        <v>1</v>
      </c>
      <c r="G1016" s="86">
        <v>47</v>
      </c>
      <c r="H1016" s="84"/>
      <c r="I1016" s="84"/>
      <c r="J1016" s="94"/>
    </row>
    <row r="1017" spans="1:10" ht="14.4" x14ac:dyDescent="0.3">
      <c r="A1017" s="93" t="str">
        <f t="shared" si="16"/>
        <v>S100/An4</v>
      </c>
      <c r="B1017" s="84" t="s">
        <v>1145</v>
      </c>
      <c r="C1017" s="84" t="s">
        <v>1146</v>
      </c>
      <c r="D1017" s="85">
        <v>4</v>
      </c>
      <c r="E1017" s="84" t="s">
        <v>5</v>
      </c>
      <c r="F1017" s="85">
        <v>4</v>
      </c>
      <c r="G1017" s="86">
        <v>127</v>
      </c>
      <c r="H1017" s="84"/>
      <c r="I1017" s="84"/>
      <c r="J1017" s="94"/>
    </row>
    <row r="1018" spans="1:10" ht="14.4" x14ac:dyDescent="0.3">
      <c r="A1018" s="93" t="str">
        <f t="shared" si="16"/>
        <v>S100/An60</v>
      </c>
      <c r="B1018" s="84" t="s">
        <v>1145</v>
      </c>
      <c r="C1018" s="84" t="s">
        <v>1146</v>
      </c>
      <c r="D1018" s="85">
        <v>4</v>
      </c>
      <c r="E1018" s="84" t="s">
        <v>5</v>
      </c>
      <c r="F1018" s="85">
        <v>60</v>
      </c>
      <c r="G1018" s="86">
        <v>121</v>
      </c>
      <c r="H1018" s="84"/>
      <c r="I1018" s="84"/>
      <c r="J1018" s="94"/>
    </row>
    <row r="1019" spans="1:10" ht="14.4" x14ac:dyDescent="0.3">
      <c r="A1019" s="93" t="str">
        <f t="shared" si="16"/>
        <v>S150/An60</v>
      </c>
      <c r="B1019" s="84" t="s">
        <v>1199</v>
      </c>
      <c r="C1019" s="84" t="s">
        <v>1200</v>
      </c>
      <c r="D1019" s="85">
        <v>4</v>
      </c>
      <c r="E1019" s="84" t="s">
        <v>5</v>
      </c>
      <c r="F1019" s="85">
        <v>60</v>
      </c>
      <c r="G1019" s="86">
        <v>170</v>
      </c>
      <c r="H1019" s="84"/>
      <c r="I1019" s="84"/>
      <c r="J1019" s="94"/>
    </row>
    <row r="1020" spans="1:10" ht="14.4" x14ac:dyDescent="0.3">
      <c r="A1020" s="93" t="str">
        <f t="shared" si="16"/>
        <v>S150/An4</v>
      </c>
      <c r="B1020" s="84" t="s">
        <v>1199</v>
      </c>
      <c r="C1020" s="84" t="s">
        <v>1200</v>
      </c>
      <c r="D1020" s="85">
        <v>4</v>
      </c>
      <c r="E1020" s="84" t="s">
        <v>5</v>
      </c>
      <c r="F1020" s="85">
        <v>4</v>
      </c>
      <c r="G1020" s="86">
        <v>178</v>
      </c>
      <c r="H1020" s="84"/>
      <c r="I1020" s="84"/>
      <c r="J1020" s="94"/>
    </row>
    <row r="1021" spans="1:10" ht="14.4" x14ac:dyDescent="0.3">
      <c r="A1021" s="93" t="str">
        <f t="shared" si="16"/>
        <v>S120/02L4</v>
      </c>
      <c r="B1021" s="84" t="s">
        <v>1175</v>
      </c>
      <c r="C1021" s="84" t="s">
        <v>1176</v>
      </c>
      <c r="D1021" s="85">
        <v>4</v>
      </c>
      <c r="E1021" s="84" t="s">
        <v>5</v>
      </c>
      <c r="F1021" s="85">
        <v>4</v>
      </c>
      <c r="G1021" s="86">
        <v>170</v>
      </c>
      <c r="H1021" s="84"/>
      <c r="I1021" s="84"/>
      <c r="J1021" s="94"/>
    </row>
    <row r="1022" spans="1:10" ht="14.4" x14ac:dyDescent="0.3">
      <c r="A1022" s="93" t="str">
        <f t="shared" si="16"/>
        <v>S120/02L60</v>
      </c>
      <c r="B1022" s="84" t="s">
        <v>1175</v>
      </c>
      <c r="C1022" s="84" t="s">
        <v>1176</v>
      </c>
      <c r="D1022" s="85">
        <v>4</v>
      </c>
      <c r="E1022" s="84" t="s">
        <v>5</v>
      </c>
      <c r="F1022" s="85">
        <v>60</v>
      </c>
      <c r="G1022" s="86">
        <v>162</v>
      </c>
      <c r="H1022" s="84"/>
      <c r="I1022" s="84"/>
      <c r="J1022" s="94"/>
    </row>
    <row r="1023" spans="1:10" ht="14.4" x14ac:dyDescent="0.3">
      <c r="A1023" s="93" t="str">
        <f t="shared" si="16"/>
        <v>S120/0160</v>
      </c>
      <c r="B1023" s="84" t="s">
        <v>1173</v>
      </c>
      <c r="C1023" s="84" t="s">
        <v>1174</v>
      </c>
      <c r="D1023" s="85">
        <v>4</v>
      </c>
      <c r="E1023" s="84" t="s">
        <v>5</v>
      </c>
      <c r="F1023" s="86">
        <v>60</v>
      </c>
      <c r="G1023" s="86">
        <v>162</v>
      </c>
      <c r="H1023" s="84"/>
      <c r="I1023" s="84"/>
      <c r="J1023" s="94"/>
    </row>
    <row r="1024" spans="1:10" ht="14.4" x14ac:dyDescent="0.3">
      <c r="A1024" s="93" t="str">
        <f t="shared" si="16"/>
        <v>S120/014</v>
      </c>
      <c r="B1024" s="84" t="s">
        <v>1173</v>
      </c>
      <c r="C1024" s="84" t="s">
        <v>1174</v>
      </c>
      <c r="D1024" s="85">
        <v>4</v>
      </c>
      <c r="E1024" s="84" t="s">
        <v>5</v>
      </c>
      <c r="F1024" s="85">
        <v>4</v>
      </c>
      <c r="G1024" s="86">
        <v>170</v>
      </c>
      <c r="H1024" s="84"/>
      <c r="I1024" s="84"/>
      <c r="J1024" s="94"/>
    </row>
    <row r="1025" spans="1:10" ht="14.4" x14ac:dyDescent="0.3">
      <c r="A1025" s="93" t="str">
        <f t="shared" si="16"/>
        <v>S120/lak4</v>
      </c>
      <c r="B1025" s="84" t="s">
        <v>1179</v>
      </c>
      <c r="C1025" s="84" t="s">
        <v>1180</v>
      </c>
      <c r="D1025" s="85">
        <v>4</v>
      </c>
      <c r="E1025" s="84" t="s">
        <v>5</v>
      </c>
      <c r="F1025" s="85">
        <v>4</v>
      </c>
      <c r="G1025" s="86">
        <v>166</v>
      </c>
      <c r="H1025" s="84"/>
      <c r="I1025" s="84"/>
      <c r="J1025" s="94"/>
    </row>
    <row r="1026" spans="1:10" ht="14.4" x14ac:dyDescent="0.3">
      <c r="A1026" s="93" t="str">
        <f t="shared" si="16"/>
        <v>S150/lak4</v>
      </c>
      <c r="B1026" s="84" t="s">
        <v>1215</v>
      </c>
      <c r="C1026" s="84" t="s">
        <v>1216</v>
      </c>
      <c r="D1026" s="85">
        <v>4</v>
      </c>
      <c r="E1026" s="84" t="s">
        <v>5</v>
      </c>
      <c r="F1026" s="86">
        <v>4</v>
      </c>
      <c r="G1026" s="86">
        <v>175</v>
      </c>
      <c r="H1026" s="84"/>
      <c r="I1026" s="84"/>
      <c r="J1026" s="94"/>
    </row>
    <row r="1027" spans="1:10" ht="14.4" x14ac:dyDescent="0.3">
      <c r="A1027" s="93" t="str">
        <f t="shared" ref="A1027:A1081" si="17">_xlfn.CONCAT(B1027,F1027)</f>
        <v>S080/02L4</v>
      </c>
      <c r="B1027" s="84" t="s">
        <v>1121</v>
      </c>
      <c r="C1027" s="84" t="s">
        <v>1122</v>
      </c>
      <c r="D1027" s="85">
        <v>4</v>
      </c>
      <c r="E1027" s="84" t="s">
        <v>5</v>
      </c>
      <c r="F1027" s="85">
        <v>4</v>
      </c>
      <c r="G1027" s="86">
        <v>149</v>
      </c>
      <c r="H1027" s="84"/>
      <c r="I1027" s="84"/>
      <c r="J1027" s="94"/>
    </row>
    <row r="1028" spans="1:10" ht="14.4" x14ac:dyDescent="0.3">
      <c r="A1028" s="93" t="str">
        <f t="shared" si="17"/>
        <v>S080/02L68</v>
      </c>
      <c r="B1028" s="84" t="s">
        <v>1121</v>
      </c>
      <c r="C1028" s="84" t="s">
        <v>1122</v>
      </c>
      <c r="D1028" s="85">
        <v>4</v>
      </c>
      <c r="E1028" s="84" t="s">
        <v>5</v>
      </c>
      <c r="F1028" s="86">
        <v>68</v>
      </c>
      <c r="G1028" s="86">
        <v>142</v>
      </c>
      <c r="H1028" s="84"/>
      <c r="I1028" s="84"/>
      <c r="J1028" s="94"/>
    </row>
    <row r="1029" spans="1:10" ht="14.4" x14ac:dyDescent="0.3">
      <c r="A1029" s="93" t="str">
        <f t="shared" si="17"/>
        <v>S120/An4</v>
      </c>
      <c r="B1029" s="84" t="s">
        <v>1177</v>
      </c>
      <c r="C1029" s="84" t="s">
        <v>1178</v>
      </c>
      <c r="D1029" s="85">
        <v>4</v>
      </c>
      <c r="E1029" s="84" t="s">
        <v>5</v>
      </c>
      <c r="F1029" s="86">
        <v>4</v>
      </c>
      <c r="G1029" s="86">
        <v>170</v>
      </c>
      <c r="H1029" s="84"/>
      <c r="I1029" s="84"/>
      <c r="J1029" s="94"/>
    </row>
    <row r="1030" spans="1:10" ht="14.4" x14ac:dyDescent="0.3">
      <c r="A1030" s="93" t="str">
        <f t="shared" si="17"/>
        <v>S120/An60</v>
      </c>
      <c r="B1030" s="84" t="s">
        <v>1177</v>
      </c>
      <c r="C1030" s="84" t="s">
        <v>1178</v>
      </c>
      <c r="D1030" s="85">
        <v>4</v>
      </c>
      <c r="E1030" s="84" t="s">
        <v>5</v>
      </c>
      <c r="F1030" s="85">
        <v>60</v>
      </c>
      <c r="G1030" s="86">
        <v>162</v>
      </c>
      <c r="H1030" s="84"/>
      <c r="I1030" s="84"/>
      <c r="J1030" s="94"/>
    </row>
    <row r="1031" spans="1:10" ht="14.4" x14ac:dyDescent="0.3">
      <c r="A1031" s="93" t="str">
        <f t="shared" si="17"/>
        <v>S150/lak/p4</v>
      </c>
      <c r="B1031" s="84" t="s">
        <v>2542</v>
      </c>
      <c r="C1031" s="84" t="s">
        <v>2541</v>
      </c>
      <c r="D1031" s="85">
        <v>4</v>
      </c>
      <c r="E1031" s="84" t="s">
        <v>5</v>
      </c>
      <c r="F1031" s="85">
        <v>4</v>
      </c>
      <c r="G1031" s="86">
        <v>175</v>
      </c>
      <c r="H1031" s="84"/>
      <c r="I1031" s="84"/>
      <c r="J1031" s="94"/>
    </row>
    <row r="1032" spans="1:10" ht="14.4" x14ac:dyDescent="0.3">
      <c r="A1032" s="93" t="str">
        <f t="shared" si="17"/>
        <v>S100/a/021</v>
      </c>
      <c r="B1032" s="84" t="s">
        <v>2666</v>
      </c>
      <c r="C1032" s="84" t="s">
        <v>2667</v>
      </c>
      <c r="D1032" s="85">
        <v>1</v>
      </c>
      <c r="E1032" s="84" t="s">
        <v>34</v>
      </c>
      <c r="F1032" s="85">
        <v>1</v>
      </c>
      <c r="G1032" s="86">
        <v>47</v>
      </c>
      <c r="H1032" s="84"/>
      <c r="I1032" s="84"/>
      <c r="J1032" s="94"/>
    </row>
    <row r="1033" spans="1:10" ht="14.4" x14ac:dyDescent="0.3">
      <c r="A1033" s="93" t="str">
        <f t="shared" si="17"/>
        <v>S100/c/021</v>
      </c>
      <c r="B1033" s="84" t="s">
        <v>1151</v>
      </c>
      <c r="C1033" s="84" t="s">
        <v>1152</v>
      </c>
      <c r="D1033" s="85">
        <v>1</v>
      </c>
      <c r="E1033" s="84" t="s">
        <v>34</v>
      </c>
      <c r="F1033" s="86">
        <v>1</v>
      </c>
      <c r="G1033" s="86">
        <v>47</v>
      </c>
      <c r="H1033" s="84"/>
      <c r="I1033" s="84"/>
      <c r="J1033" s="94"/>
    </row>
    <row r="1034" spans="1:10" ht="14.4" x14ac:dyDescent="0.3">
      <c r="A1034" s="93" t="str">
        <f t="shared" si="17"/>
        <v>S100/c/02152</v>
      </c>
      <c r="B1034" s="84" t="s">
        <v>1151</v>
      </c>
      <c r="C1034" s="84" t="s">
        <v>1152</v>
      </c>
      <c r="D1034" s="85">
        <v>1</v>
      </c>
      <c r="E1034" s="84" t="s">
        <v>34</v>
      </c>
      <c r="F1034" s="86">
        <v>152</v>
      </c>
      <c r="G1034" s="86">
        <v>42</v>
      </c>
      <c r="H1034" s="84"/>
      <c r="I1034" s="84"/>
      <c r="J1034" s="94"/>
    </row>
    <row r="1035" spans="1:10" ht="14.4" x14ac:dyDescent="0.3">
      <c r="A1035" s="93" t="str">
        <f t="shared" si="17"/>
        <v>S100/e/131</v>
      </c>
      <c r="B1035" s="84" t="s">
        <v>1165</v>
      </c>
      <c r="C1035" s="84" t="s">
        <v>1166</v>
      </c>
      <c r="D1035" s="85">
        <v>1</v>
      </c>
      <c r="E1035" s="84" t="s">
        <v>34</v>
      </c>
      <c r="F1035" s="85">
        <v>1</v>
      </c>
      <c r="G1035" s="86">
        <v>18</v>
      </c>
      <c r="H1035" s="84"/>
      <c r="I1035" s="84"/>
      <c r="J1035" s="94"/>
    </row>
    <row r="1036" spans="1:10" ht="14.4" x14ac:dyDescent="0.3">
      <c r="A1036" s="93" t="str">
        <f t="shared" si="17"/>
        <v>S100/e/13250</v>
      </c>
      <c r="B1036" s="84" t="s">
        <v>1165</v>
      </c>
      <c r="C1036" s="84" t="s">
        <v>1166</v>
      </c>
      <c r="D1036" s="85">
        <v>1</v>
      </c>
      <c r="E1036" s="84" t="s">
        <v>34</v>
      </c>
      <c r="F1036" s="85">
        <v>250</v>
      </c>
      <c r="G1036" s="86">
        <v>17</v>
      </c>
      <c r="H1036" s="84"/>
      <c r="I1036" s="84"/>
      <c r="J1036" s="94"/>
    </row>
    <row r="1037" spans="1:10" ht="14.4" x14ac:dyDescent="0.3">
      <c r="A1037" s="93" t="str">
        <f t="shared" si="17"/>
        <v>S100/s/021</v>
      </c>
      <c r="B1037" s="84" t="s">
        <v>1171</v>
      </c>
      <c r="C1037" s="84" t="s">
        <v>1172</v>
      </c>
      <c r="D1037" s="85">
        <v>1</v>
      </c>
      <c r="E1037" s="84" t="s">
        <v>34</v>
      </c>
      <c r="F1037" s="86">
        <v>1</v>
      </c>
      <c r="G1037" s="86">
        <v>47</v>
      </c>
      <c r="H1037" s="84"/>
      <c r="I1037" s="84"/>
      <c r="J1037" s="94"/>
    </row>
    <row r="1038" spans="1:10" ht="14.4" x14ac:dyDescent="0.3">
      <c r="A1038" s="93" t="str">
        <f t="shared" si="17"/>
        <v>S100/s/02156</v>
      </c>
      <c r="B1038" s="84" t="s">
        <v>1171</v>
      </c>
      <c r="C1038" s="84" t="s">
        <v>1172</v>
      </c>
      <c r="D1038" s="85">
        <v>1</v>
      </c>
      <c r="E1038" s="84" t="s">
        <v>34</v>
      </c>
      <c r="F1038" s="85">
        <v>156</v>
      </c>
      <c r="G1038" s="86">
        <v>42</v>
      </c>
      <c r="H1038" s="84"/>
      <c r="I1038" s="84"/>
      <c r="J1038" s="94"/>
    </row>
    <row r="1039" spans="1:10" ht="14.4" x14ac:dyDescent="0.3">
      <c r="A1039" s="93" t="str">
        <f t="shared" si="17"/>
        <v>S100/e/041</v>
      </c>
      <c r="B1039" s="84" t="s">
        <v>1163</v>
      </c>
      <c r="C1039" s="84" t="s">
        <v>1164</v>
      </c>
      <c r="D1039" s="85">
        <v>1</v>
      </c>
      <c r="E1039" s="84" t="s">
        <v>34</v>
      </c>
      <c r="F1039" s="86">
        <v>1</v>
      </c>
      <c r="G1039" s="86">
        <v>18</v>
      </c>
      <c r="H1039" s="84"/>
      <c r="I1039" s="84"/>
      <c r="J1039" s="94"/>
    </row>
    <row r="1040" spans="1:10" ht="14.4" x14ac:dyDescent="0.3">
      <c r="A1040" s="93" t="str">
        <f t="shared" si="17"/>
        <v>S100/e/04250</v>
      </c>
      <c r="B1040" s="84" t="s">
        <v>1163</v>
      </c>
      <c r="C1040" s="84" t="s">
        <v>1164</v>
      </c>
      <c r="D1040" s="85">
        <v>1</v>
      </c>
      <c r="E1040" s="84" t="s">
        <v>34</v>
      </c>
      <c r="F1040" s="86">
        <v>250</v>
      </c>
      <c r="G1040" s="86">
        <v>17</v>
      </c>
      <c r="H1040" s="84"/>
      <c r="I1040" s="84"/>
      <c r="J1040" s="94"/>
    </row>
    <row r="1041" spans="1:10" ht="14.4" x14ac:dyDescent="0.3">
      <c r="A1041" s="93" t="str">
        <f t="shared" si="17"/>
        <v>S100/e/021</v>
      </c>
      <c r="B1041" s="84" t="s">
        <v>1161</v>
      </c>
      <c r="C1041" s="84" t="s">
        <v>1162</v>
      </c>
      <c r="D1041" s="85">
        <v>1</v>
      </c>
      <c r="E1041" s="84" t="s">
        <v>34</v>
      </c>
      <c r="F1041" s="85">
        <v>1</v>
      </c>
      <c r="G1041" s="86">
        <v>18</v>
      </c>
      <c r="H1041" s="84"/>
      <c r="I1041" s="84"/>
      <c r="J1041" s="94"/>
    </row>
    <row r="1042" spans="1:10" ht="14.4" x14ac:dyDescent="0.3">
      <c r="A1042" s="93" t="str">
        <f t="shared" si="17"/>
        <v>S100/e/02250</v>
      </c>
      <c r="B1042" s="84" t="s">
        <v>1161</v>
      </c>
      <c r="C1042" s="84" t="s">
        <v>1162</v>
      </c>
      <c r="D1042" s="85">
        <v>1</v>
      </c>
      <c r="E1042" s="84" t="s">
        <v>34</v>
      </c>
      <c r="F1042" s="85">
        <v>250</v>
      </c>
      <c r="G1042" s="86">
        <v>17</v>
      </c>
      <c r="H1042" s="84"/>
      <c r="I1042" s="84"/>
      <c r="J1042" s="94"/>
    </row>
    <row r="1043" spans="1:10" ht="14.4" x14ac:dyDescent="0.3">
      <c r="A1043" s="93" t="str">
        <f t="shared" si="17"/>
        <v>S150/024</v>
      </c>
      <c r="B1043" s="84" t="s">
        <v>1195</v>
      </c>
      <c r="C1043" s="84" t="s">
        <v>1196</v>
      </c>
      <c r="D1043" s="85">
        <v>4</v>
      </c>
      <c r="E1043" s="84" t="s">
        <v>5</v>
      </c>
      <c r="F1043" s="85">
        <v>4</v>
      </c>
      <c r="G1043" s="86">
        <v>158</v>
      </c>
      <c r="H1043" s="84"/>
      <c r="I1043" s="84"/>
      <c r="J1043" s="94"/>
    </row>
    <row r="1044" spans="1:10" ht="14.4" x14ac:dyDescent="0.3">
      <c r="A1044" s="93" t="str">
        <f t="shared" si="17"/>
        <v>S150/0260</v>
      </c>
      <c r="B1044" s="84" t="s">
        <v>1195</v>
      </c>
      <c r="C1044" s="84" t="s">
        <v>1196</v>
      </c>
      <c r="D1044" s="85">
        <v>4</v>
      </c>
      <c r="E1044" s="84" t="s">
        <v>5</v>
      </c>
      <c r="F1044" s="85">
        <v>60</v>
      </c>
      <c r="G1044" s="86">
        <v>143</v>
      </c>
      <c r="H1044" s="84"/>
      <c r="I1044" s="84"/>
      <c r="J1044" s="94"/>
    </row>
    <row r="1045" spans="1:10" ht="14.4" x14ac:dyDescent="0.3">
      <c r="A1045" s="93" t="str">
        <f t="shared" si="17"/>
        <v>S150/e/02250</v>
      </c>
      <c r="B1045" s="84" t="s">
        <v>1209</v>
      </c>
      <c r="C1045" s="84" t="s">
        <v>1210</v>
      </c>
      <c r="D1045" s="85">
        <v>1</v>
      </c>
      <c r="E1045" s="84" t="s">
        <v>34</v>
      </c>
      <c r="F1045" s="85">
        <v>250</v>
      </c>
      <c r="G1045" s="86">
        <v>17</v>
      </c>
      <c r="H1045" s="84"/>
      <c r="I1045" s="84"/>
      <c r="J1045" s="94"/>
    </row>
    <row r="1046" spans="1:10" ht="14.4" x14ac:dyDescent="0.3">
      <c r="A1046" s="93" t="str">
        <f t="shared" si="17"/>
        <v>S150/e/021</v>
      </c>
      <c r="B1046" s="84" t="s">
        <v>1209</v>
      </c>
      <c r="C1046" s="84" t="s">
        <v>1210</v>
      </c>
      <c r="D1046" s="85">
        <v>1</v>
      </c>
      <c r="E1046" s="84" t="s">
        <v>34</v>
      </c>
      <c r="F1046" s="85">
        <v>1</v>
      </c>
      <c r="G1046" s="86">
        <v>18</v>
      </c>
      <c r="H1046" s="84"/>
      <c r="I1046" s="84"/>
      <c r="J1046" s="94"/>
    </row>
    <row r="1047" spans="1:10" ht="14.4" x14ac:dyDescent="0.3">
      <c r="A1047" s="93" t="str">
        <f t="shared" si="17"/>
        <v>S150/e/041</v>
      </c>
      <c r="B1047" s="84" t="s">
        <v>1211</v>
      </c>
      <c r="C1047" s="84" t="s">
        <v>1212</v>
      </c>
      <c r="D1047" s="85">
        <v>1</v>
      </c>
      <c r="E1047" s="84" t="s">
        <v>34</v>
      </c>
      <c r="F1047" s="86">
        <v>1</v>
      </c>
      <c r="G1047" s="86">
        <v>18</v>
      </c>
      <c r="H1047" s="84"/>
      <c r="I1047" s="84"/>
      <c r="J1047" s="94"/>
    </row>
    <row r="1048" spans="1:10" ht="14.4" x14ac:dyDescent="0.3">
      <c r="A1048" s="93" t="str">
        <f t="shared" si="17"/>
        <v>S150/e/04250</v>
      </c>
      <c r="B1048" s="84" t="s">
        <v>1211</v>
      </c>
      <c r="C1048" s="84" t="s">
        <v>1212</v>
      </c>
      <c r="D1048" s="85">
        <v>1</v>
      </c>
      <c r="E1048" s="84" t="s">
        <v>34</v>
      </c>
      <c r="F1048" s="86">
        <v>250</v>
      </c>
      <c r="G1048" s="86">
        <v>17</v>
      </c>
      <c r="H1048" s="84"/>
      <c r="I1048" s="84"/>
      <c r="J1048" s="94"/>
    </row>
    <row r="1049" spans="1:10" ht="14.4" x14ac:dyDescent="0.3">
      <c r="A1049" s="93" t="str">
        <f t="shared" si="17"/>
        <v>S150/e/13250</v>
      </c>
      <c r="B1049" s="84" t="s">
        <v>1213</v>
      </c>
      <c r="C1049" s="84" t="s">
        <v>1214</v>
      </c>
      <c r="D1049" s="85">
        <v>1</v>
      </c>
      <c r="E1049" s="84" t="s">
        <v>34</v>
      </c>
      <c r="F1049" s="85">
        <v>250</v>
      </c>
      <c r="G1049" s="86">
        <v>17</v>
      </c>
      <c r="H1049" s="84"/>
      <c r="I1049" s="84"/>
      <c r="J1049" s="94"/>
    </row>
    <row r="1050" spans="1:10" ht="14.4" x14ac:dyDescent="0.3">
      <c r="A1050" s="93" t="str">
        <f t="shared" si="17"/>
        <v>S150/e/131</v>
      </c>
      <c r="B1050" s="84" t="s">
        <v>1213</v>
      </c>
      <c r="C1050" s="84" t="s">
        <v>1214</v>
      </c>
      <c r="D1050" s="85">
        <v>1</v>
      </c>
      <c r="E1050" s="84" t="s">
        <v>34</v>
      </c>
      <c r="F1050" s="85">
        <v>1</v>
      </c>
      <c r="G1050" s="86">
        <v>18</v>
      </c>
      <c r="H1050" s="84"/>
      <c r="I1050" s="84"/>
      <c r="J1050" s="94"/>
    </row>
    <row r="1051" spans="1:10" ht="14.4" x14ac:dyDescent="0.3">
      <c r="A1051" s="93" t="str">
        <f t="shared" si="17"/>
        <v>S150/a/021</v>
      </c>
      <c r="B1051" s="84" t="s">
        <v>2664</v>
      </c>
      <c r="C1051" s="84" t="s">
        <v>2665</v>
      </c>
      <c r="D1051" s="85">
        <v>1</v>
      </c>
      <c r="E1051" s="84" t="s">
        <v>34</v>
      </c>
      <c r="F1051" s="86">
        <v>1</v>
      </c>
      <c r="G1051" s="86">
        <v>63</v>
      </c>
      <c r="H1051" s="84"/>
      <c r="I1051" s="84"/>
      <c r="J1051" s="94"/>
    </row>
    <row r="1052" spans="1:10" ht="14.4" x14ac:dyDescent="0.3">
      <c r="A1052" s="93" t="str">
        <f t="shared" si="17"/>
        <v>S150/c/021</v>
      </c>
      <c r="B1052" s="84" t="s">
        <v>1205</v>
      </c>
      <c r="C1052" s="84" t="s">
        <v>1206</v>
      </c>
      <c r="D1052" s="85">
        <v>1</v>
      </c>
      <c r="E1052" s="84" t="s">
        <v>34</v>
      </c>
      <c r="F1052" s="86">
        <v>1</v>
      </c>
      <c r="G1052" s="86">
        <v>64</v>
      </c>
      <c r="H1052" s="84"/>
      <c r="I1052" s="84"/>
      <c r="J1052" s="94"/>
    </row>
    <row r="1053" spans="1:10" ht="14.4" x14ac:dyDescent="0.3">
      <c r="A1053" s="93" t="str">
        <f t="shared" si="17"/>
        <v>S150/c/02100</v>
      </c>
      <c r="B1053" s="84" t="s">
        <v>1205</v>
      </c>
      <c r="C1053" s="84" t="s">
        <v>1206</v>
      </c>
      <c r="D1053" s="85">
        <v>1</v>
      </c>
      <c r="E1053" s="84" t="s">
        <v>34</v>
      </c>
      <c r="F1053" s="85">
        <v>100</v>
      </c>
      <c r="G1053" s="86">
        <v>57</v>
      </c>
      <c r="H1053" s="84"/>
      <c r="I1053" s="84"/>
      <c r="J1053" s="94"/>
    </row>
    <row r="1054" spans="1:10" ht="14.4" x14ac:dyDescent="0.3">
      <c r="A1054" s="93" t="str">
        <f t="shared" si="17"/>
        <v>S100/0260</v>
      </c>
      <c r="B1054" s="84" t="s">
        <v>1135</v>
      </c>
      <c r="C1054" s="84" t="s">
        <v>1136</v>
      </c>
      <c r="D1054" s="85">
        <v>4</v>
      </c>
      <c r="E1054" s="84" t="s">
        <v>5</v>
      </c>
      <c r="F1054" s="86">
        <v>60</v>
      </c>
      <c r="G1054" s="86">
        <v>107</v>
      </c>
      <c r="H1054" s="84"/>
      <c r="I1054" s="84"/>
      <c r="J1054" s="94"/>
    </row>
    <row r="1055" spans="1:10" ht="14.4" x14ac:dyDescent="0.3">
      <c r="A1055" s="93" t="str">
        <f t="shared" si="17"/>
        <v>S100/024</v>
      </c>
      <c r="B1055" s="84" t="s">
        <v>1135</v>
      </c>
      <c r="C1055" s="84" t="s">
        <v>1136</v>
      </c>
      <c r="D1055" s="85">
        <v>4</v>
      </c>
      <c r="E1055" s="84" t="s">
        <v>5</v>
      </c>
      <c r="F1055" s="86">
        <v>4</v>
      </c>
      <c r="G1055" s="86">
        <v>118</v>
      </c>
      <c r="H1055" s="84"/>
      <c r="I1055" s="84"/>
      <c r="J1055" s="94"/>
    </row>
    <row r="1056" spans="1:10" ht="14.4" x14ac:dyDescent="0.3">
      <c r="A1056" s="93" t="str">
        <f t="shared" si="17"/>
        <v>S100/0104</v>
      </c>
      <c r="B1056" s="84" t="s">
        <v>1133</v>
      </c>
      <c r="C1056" s="84" t="s">
        <v>3204</v>
      </c>
      <c r="D1056" s="85">
        <v>4</v>
      </c>
      <c r="E1056" s="84" t="s">
        <v>5</v>
      </c>
      <c r="F1056" s="85">
        <v>4</v>
      </c>
      <c r="G1056" s="86">
        <v>38</v>
      </c>
      <c r="H1056" s="84"/>
      <c r="I1056" s="84"/>
      <c r="J1056" s="94"/>
    </row>
    <row r="1057" spans="1:10" ht="14.4" x14ac:dyDescent="0.3">
      <c r="A1057" s="93" t="str">
        <f t="shared" si="17"/>
        <v>S100/a0101</v>
      </c>
      <c r="B1057" s="84" t="s">
        <v>3205</v>
      </c>
      <c r="C1057" s="84" t="s">
        <v>3206</v>
      </c>
      <c r="D1057" s="85">
        <v>1</v>
      </c>
      <c r="E1057" s="84" t="s">
        <v>34</v>
      </c>
      <c r="F1057" s="86">
        <v>1</v>
      </c>
      <c r="G1057" s="86">
        <v>15</v>
      </c>
      <c r="H1057" s="84"/>
      <c r="I1057" s="84"/>
      <c r="J1057" s="94"/>
    </row>
    <row r="1058" spans="1:10" ht="14.4" x14ac:dyDescent="0.3">
      <c r="A1058" s="93" t="str">
        <f t="shared" si="17"/>
        <v>S100/c/0101</v>
      </c>
      <c r="B1058" s="84" t="s">
        <v>1149</v>
      </c>
      <c r="C1058" s="84" t="s">
        <v>3207</v>
      </c>
      <c r="D1058" s="85">
        <v>1</v>
      </c>
      <c r="E1058" s="84" t="s">
        <v>34</v>
      </c>
      <c r="F1058" s="85">
        <v>1</v>
      </c>
      <c r="G1058" s="86">
        <v>15</v>
      </c>
      <c r="H1058" s="84"/>
      <c r="I1058" s="84"/>
      <c r="J1058" s="94"/>
    </row>
    <row r="1059" spans="1:10" ht="14.4" x14ac:dyDescent="0.3">
      <c r="A1059" s="93" t="str">
        <f t="shared" si="17"/>
        <v>S120/Nat4</v>
      </c>
      <c r="B1059" s="84" t="s">
        <v>1189</v>
      </c>
      <c r="C1059" s="84" t="s">
        <v>3208</v>
      </c>
      <c r="D1059" s="85">
        <v>4</v>
      </c>
      <c r="E1059" s="84" t="s">
        <v>5</v>
      </c>
      <c r="F1059" s="86">
        <v>4</v>
      </c>
      <c r="G1059" s="86">
        <v>166</v>
      </c>
      <c r="H1059" s="84"/>
      <c r="I1059" s="84"/>
      <c r="J1059" s="94"/>
    </row>
    <row r="1060" spans="1:10" ht="14.4" x14ac:dyDescent="0.3">
      <c r="A1060" s="93" t="str">
        <f t="shared" si="17"/>
        <v>S120/Nat60</v>
      </c>
      <c r="B1060" s="84" t="s">
        <v>1189</v>
      </c>
      <c r="C1060" s="84" t="s">
        <v>3208</v>
      </c>
      <c r="D1060" s="85">
        <v>4</v>
      </c>
      <c r="E1060" s="84" t="s">
        <v>5</v>
      </c>
      <c r="F1060" s="86">
        <v>60</v>
      </c>
      <c r="G1060" s="86">
        <v>156</v>
      </c>
      <c r="H1060" s="84"/>
      <c r="I1060" s="84"/>
      <c r="J1060" s="94"/>
    </row>
    <row r="1061" spans="1:10" ht="14.4" x14ac:dyDescent="0.3">
      <c r="A1061" s="93" t="str">
        <f t="shared" si="17"/>
        <v>S150/Nat60</v>
      </c>
      <c r="B1061" s="84" t="s">
        <v>1229</v>
      </c>
      <c r="C1061" s="84" t="s">
        <v>3209</v>
      </c>
      <c r="D1061" s="85">
        <v>4</v>
      </c>
      <c r="E1061" s="84" t="s">
        <v>5</v>
      </c>
      <c r="F1061" s="85">
        <v>60</v>
      </c>
      <c r="G1061" s="86">
        <v>143</v>
      </c>
      <c r="H1061" s="84"/>
      <c r="I1061" s="84"/>
      <c r="J1061" s="94"/>
    </row>
    <row r="1062" spans="1:10" ht="14.4" x14ac:dyDescent="0.3">
      <c r="A1062" s="93" t="str">
        <f t="shared" si="17"/>
        <v>S150/Nat4</v>
      </c>
      <c r="B1062" s="84" t="s">
        <v>1229</v>
      </c>
      <c r="C1062" s="84" t="s">
        <v>3209</v>
      </c>
      <c r="D1062" s="85">
        <v>4</v>
      </c>
      <c r="E1062" s="84" t="s">
        <v>5</v>
      </c>
      <c r="F1062" s="85">
        <v>4</v>
      </c>
      <c r="G1062" s="86">
        <v>158</v>
      </c>
      <c r="H1062" s="84"/>
      <c r="I1062" s="84"/>
      <c r="J1062" s="94"/>
    </row>
    <row r="1063" spans="1:10" ht="14.4" x14ac:dyDescent="0.3">
      <c r="A1063" s="93" t="str">
        <f t="shared" si="17"/>
        <v>S100/Nat4</v>
      </c>
      <c r="B1063" s="84" t="s">
        <v>1167</v>
      </c>
      <c r="C1063" s="84" t="s">
        <v>1168</v>
      </c>
      <c r="D1063" s="85">
        <v>4</v>
      </c>
      <c r="E1063" s="84" t="s">
        <v>5</v>
      </c>
      <c r="F1063" s="86">
        <v>4</v>
      </c>
      <c r="G1063" s="86">
        <v>118</v>
      </c>
      <c r="H1063" s="84"/>
      <c r="I1063" s="84"/>
      <c r="J1063" s="94"/>
    </row>
    <row r="1064" spans="1:10" ht="14.4" x14ac:dyDescent="0.3">
      <c r="A1064" s="93" t="str">
        <f t="shared" si="17"/>
        <v>S100/Nat60</v>
      </c>
      <c r="B1064" s="84" t="s">
        <v>1167</v>
      </c>
      <c r="C1064" s="84" t="s">
        <v>1168</v>
      </c>
      <c r="D1064" s="85">
        <v>4</v>
      </c>
      <c r="E1064" s="84" t="s">
        <v>5</v>
      </c>
      <c r="F1064" s="85">
        <v>60</v>
      </c>
      <c r="G1064" s="86">
        <v>107</v>
      </c>
      <c r="H1064" s="84"/>
      <c r="I1064" s="84"/>
      <c r="J1064" s="94"/>
    </row>
    <row r="1065" spans="1:10" ht="14.4" x14ac:dyDescent="0.3">
      <c r="A1065" s="93" t="str">
        <f t="shared" si="17"/>
        <v>S098/032,6</v>
      </c>
      <c r="B1065" s="84" t="s">
        <v>1127</v>
      </c>
      <c r="C1065" s="84" t="s">
        <v>3210</v>
      </c>
      <c r="D1065" s="85">
        <v>2.6</v>
      </c>
      <c r="E1065" s="84" t="s">
        <v>5</v>
      </c>
      <c r="F1065" s="85">
        <v>2.6</v>
      </c>
      <c r="G1065" s="86">
        <v>15</v>
      </c>
      <c r="H1065" s="84"/>
      <c r="I1065" s="84"/>
      <c r="J1065" s="94"/>
    </row>
    <row r="1066" spans="1:10" ht="14.4" x14ac:dyDescent="0.3">
      <c r="A1066" s="93" t="str">
        <f t="shared" si="17"/>
        <v>S098/a/031</v>
      </c>
      <c r="B1066" s="84" t="s">
        <v>3211</v>
      </c>
      <c r="C1066" s="84" t="s">
        <v>3212</v>
      </c>
      <c r="D1066" s="85">
        <v>1</v>
      </c>
      <c r="E1066" s="84" t="s">
        <v>34</v>
      </c>
      <c r="F1066" s="86">
        <v>1</v>
      </c>
      <c r="G1066" s="86">
        <v>7</v>
      </c>
      <c r="H1066" s="84"/>
      <c r="I1066" s="84"/>
      <c r="J1066" s="94"/>
    </row>
    <row r="1067" spans="1:10" ht="14.4" x14ac:dyDescent="0.3">
      <c r="A1067" s="93" t="str">
        <f t="shared" si="17"/>
        <v>S198/kp1</v>
      </c>
      <c r="B1067" s="84" t="s">
        <v>1257</v>
      </c>
      <c r="C1067" s="84" t="s">
        <v>3213</v>
      </c>
      <c r="D1067" s="85">
        <v>1</v>
      </c>
      <c r="E1067" s="84" t="s">
        <v>34</v>
      </c>
      <c r="F1067" s="86">
        <v>1</v>
      </c>
      <c r="G1067" s="86">
        <v>19</v>
      </c>
      <c r="H1067" s="84"/>
      <c r="I1067" s="84"/>
      <c r="J1067" s="94"/>
    </row>
    <row r="1068" spans="1:10" ht="14.4" x14ac:dyDescent="0.3">
      <c r="A1068" s="93" t="str">
        <f t="shared" si="17"/>
        <v>S100/n/31</v>
      </c>
      <c r="B1068" s="84" t="s">
        <v>1239</v>
      </c>
      <c r="C1068" s="84" t="s">
        <v>3363</v>
      </c>
      <c r="D1068" s="85">
        <v>1</v>
      </c>
      <c r="E1068" s="84" t="s">
        <v>34</v>
      </c>
      <c r="F1068" s="85">
        <v>1</v>
      </c>
      <c r="G1068" s="86">
        <v>6</v>
      </c>
      <c r="H1068" s="84"/>
      <c r="I1068" s="84"/>
      <c r="J1068" s="94"/>
    </row>
    <row r="1069" spans="1:10" ht="14.4" x14ac:dyDescent="0.3">
      <c r="A1069" s="93" t="str">
        <f t="shared" si="17"/>
        <v>S150/n/31</v>
      </c>
      <c r="B1069" s="84" t="s">
        <v>1253</v>
      </c>
      <c r="C1069" s="84" t="s">
        <v>3364</v>
      </c>
      <c r="D1069" s="85">
        <v>1</v>
      </c>
      <c r="E1069" s="84" t="s">
        <v>34</v>
      </c>
      <c r="F1069" s="85">
        <v>1</v>
      </c>
      <c r="G1069" s="86">
        <v>7</v>
      </c>
      <c r="H1069" s="84"/>
      <c r="I1069" s="84"/>
      <c r="J1069" s="94"/>
    </row>
    <row r="1070" spans="1:10" ht="14.4" x14ac:dyDescent="0.3">
      <c r="A1070" s="93" t="str">
        <f t="shared" si="17"/>
        <v>S100/o1</v>
      </c>
      <c r="B1070" s="84" t="s">
        <v>1243</v>
      </c>
      <c r="C1070" s="84" t="s">
        <v>1244</v>
      </c>
      <c r="D1070" s="85">
        <v>1</v>
      </c>
      <c r="E1070" s="84" t="s">
        <v>34</v>
      </c>
      <c r="F1070" s="85">
        <v>1</v>
      </c>
      <c r="G1070" s="86">
        <v>4</v>
      </c>
      <c r="H1070" s="84"/>
      <c r="I1070" s="84"/>
      <c r="J1070" s="94"/>
    </row>
    <row r="1071" spans="1:10" ht="14.4" x14ac:dyDescent="0.3">
      <c r="A1071" s="93" t="str">
        <f t="shared" si="17"/>
        <v>S100/d1</v>
      </c>
      <c r="B1071" s="84" t="s">
        <v>1233</v>
      </c>
      <c r="C1071" s="84" t="s">
        <v>1234</v>
      </c>
      <c r="D1071" s="85">
        <v>1</v>
      </c>
      <c r="E1071" s="84" t="s">
        <v>34</v>
      </c>
      <c r="F1071" s="86">
        <v>1</v>
      </c>
      <c r="G1071" s="86">
        <v>4</v>
      </c>
      <c r="H1071" s="84"/>
      <c r="I1071" s="84"/>
      <c r="J1071" s="94"/>
    </row>
    <row r="1072" spans="1:10" ht="14.4" x14ac:dyDescent="0.3">
      <c r="A1072" s="93" t="str">
        <f t="shared" si="17"/>
        <v>S120/n/21</v>
      </c>
      <c r="B1072" s="84" t="s">
        <v>1247</v>
      </c>
      <c r="C1072" s="84" t="s">
        <v>1248</v>
      </c>
      <c r="D1072" s="85">
        <v>1</v>
      </c>
      <c r="E1072" s="84" t="s">
        <v>34</v>
      </c>
      <c r="F1072" s="85">
        <v>1</v>
      </c>
      <c r="G1072" s="86">
        <v>10</v>
      </c>
      <c r="H1072" s="84"/>
      <c r="I1072" s="84"/>
      <c r="J1072" s="94"/>
    </row>
    <row r="1073" spans="1:10" ht="14.4" x14ac:dyDescent="0.3">
      <c r="A1073" s="93" t="str">
        <f t="shared" si="17"/>
        <v>S120/n/2250</v>
      </c>
      <c r="B1073" s="84" t="s">
        <v>1247</v>
      </c>
      <c r="C1073" s="84" t="s">
        <v>1248</v>
      </c>
      <c r="D1073" s="85">
        <v>1</v>
      </c>
      <c r="E1073" s="84" t="s">
        <v>34</v>
      </c>
      <c r="F1073" s="86">
        <v>250</v>
      </c>
      <c r="G1073" s="86">
        <v>9</v>
      </c>
      <c r="H1073" s="84"/>
      <c r="I1073" s="84"/>
      <c r="J1073" s="94"/>
    </row>
    <row r="1074" spans="1:10" ht="14.4" x14ac:dyDescent="0.3">
      <c r="A1074" s="93" t="str">
        <f t="shared" si="17"/>
        <v>S100/n/2300</v>
      </c>
      <c r="B1074" s="84" t="s">
        <v>1237</v>
      </c>
      <c r="C1074" s="84" t="s">
        <v>1238</v>
      </c>
      <c r="D1074" s="85">
        <v>1</v>
      </c>
      <c r="E1074" s="84" t="s">
        <v>34</v>
      </c>
      <c r="F1074" s="85">
        <v>300</v>
      </c>
      <c r="G1074" s="86">
        <v>8</v>
      </c>
      <c r="H1074" s="84"/>
      <c r="I1074" s="84"/>
      <c r="J1074" s="94"/>
    </row>
    <row r="1075" spans="1:10" ht="14.4" x14ac:dyDescent="0.3">
      <c r="A1075" s="93" t="str">
        <f t="shared" si="17"/>
        <v>S100/n/21</v>
      </c>
      <c r="B1075" s="84" t="s">
        <v>1237</v>
      </c>
      <c r="C1075" s="84" t="s">
        <v>1238</v>
      </c>
      <c r="D1075" s="85">
        <v>1</v>
      </c>
      <c r="E1075" s="84" t="s">
        <v>34</v>
      </c>
      <c r="F1075" s="86">
        <v>1</v>
      </c>
      <c r="G1075" s="86">
        <v>9</v>
      </c>
      <c r="H1075" s="84"/>
      <c r="I1075" s="84"/>
      <c r="J1075" s="94"/>
    </row>
    <row r="1076" spans="1:10" ht="14.4" x14ac:dyDescent="0.3">
      <c r="A1076" s="93" t="str">
        <f t="shared" si="17"/>
        <v>S150/n/2230</v>
      </c>
      <c r="B1076" s="84" t="s">
        <v>1251</v>
      </c>
      <c r="C1076" s="84" t="s">
        <v>1252</v>
      </c>
      <c r="D1076" s="85">
        <v>1</v>
      </c>
      <c r="E1076" s="84" t="s">
        <v>34</v>
      </c>
      <c r="F1076" s="85">
        <v>230</v>
      </c>
      <c r="G1076" s="86">
        <v>10</v>
      </c>
      <c r="H1076" s="84"/>
      <c r="I1076" s="84"/>
      <c r="J1076" s="94"/>
    </row>
    <row r="1077" spans="1:10" ht="14.4" x14ac:dyDescent="0.3">
      <c r="A1077" s="93" t="str">
        <f t="shared" si="17"/>
        <v>S100/smart1</v>
      </c>
      <c r="B1077" s="84" t="s">
        <v>1245</v>
      </c>
      <c r="C1077" s="84" t="s">
        <v>1246</v>
      </c>
      <c r="D1077" s="85">
        <v>1</v>
      </c>
      <c r="E1077" s="84" t="s">
        <v>34</v>
      </c>
      <c r="F1077" s="86">
        <v>1</v>
      </c>
      <c r="G1077" s="86">
        <v>30</v>
      </c>
      <c r="H1077" s="84"/>
      <c r="I1077" s="84"/>
      <c r="J1077" s="94"/>
    </row>
    <row r="1078" spans="1:10" ht="14.4" x14ac:dyDescent="0.3">
      <c r="A1078" s="93" t="str">
        <f t="shared" si="17"/>
        <v>S100/KV1</v>
      </c>
      <c r="B1078" s="84" t="s">
        <v>1235</v>
      </c>
      <c r="C1078" s="84" t="s">
        <v>1236</v>
      </c>
      <c r="D1078" s="85">
        <v>1</v>
      </c>
      <c r="E1078" s="84" t="s">
        <v>34</v>
      </c>
      <c r="F1078" s="85">
        <v>1</v>
      </c>
      <c r="G1078" s="86">
        <v>7</v>
      </c>
      <c r="H1078" s="84"/>
      <c r="I1078" s="84"/>
      <c r="J1078" s="94"/>
    </row>
    <row r="1079" spans="1:10" ht="14.4" x14ac:dyDescent="0.3">
      <c r="A1079" s="93" t="str">
        <f t="shared" si="17"/>
        <v>S080/n/21</v>
      </c>
      <c r="B1079" s="84" t="s">
        <v>1231</v>
      </c>
      <c r="C1079" s="84" t="s">
        <v>1232</v>
      </c>
      <c r="D1079" s="85">
        <v>1</v>
      </c>
      <c r="E1079" s="84" t="s">
        <v>34</v>
      </c>
      <c r="F1079" s="86">
        <v>1</v>
      </c>
      <c r="G1079" s="86">
        <v>8</v>
      </c>
      <c r="H1079" s="84"/>
      <c r="I1079" s="84"/>
      <c r="J1079" s="94"/>
    </row>
    <row r="1080" spans="1:10" ht="14.4" x14ac:dyDescent="0.3">
      <c r="A1080" s="93" t="str">
        <f t="shared" si="17"/>
        <v>L06/Nat4</v>
      </c>
      <c r="B1080" s="84" t="s">
        <v>828</v>
      </c>
      <c r="C1080" s="84" t="s">
        <v>829</v>
      </c>
      <c r="D1080" s="85">
        <v>4</v>
      </c>
      <c r="E1080" s="84" t="s">
        <v>5</v>
      </c>
      <c r="F1080" s="86">
        <v>4</v>
      </c>
      <c r="G1080" s="86">
        <v>80</v>
      </c>
      <c r="H1080" s="84"/>
      <c r="I1080" s="84"/>
      <c r="J1080" s="94"/>
    </row>
    <row r="1081" spans="1:10" ht="14.4" x14ac:dyDescent="0.3">
      <c r="A1081" s="93" t="str">
        <f t="shared" si="17"/>
        <v>L06/Nat400</v>
      </c>
      <c r="B1081" s="84" t="s">
        <v>828</v>
      </c>
      <c r="C1081" s="84" t="s">
        <v>829</v>
      </c>
      <c r="D1081" s="85">
        <v>4</v>
      </c>
      <c r="E1081" s="84" t="s">
        <v>5</v>
      </c>
      <c r="F1081" s="85">
        <v>400</v>
      </c>
      <c r="G1081" s="86">
        <v>76</v>
      </c>
      <c r="H1081" s="84"/>
      <c r="I1081" s="84"/>
      <c r="J1081" s="94"/>
    </row>
    <row r="1082" spans="1:10" ht="14.4" x14ac:dyDescent="0.3">
      <c r="A1082" s="93" t="str">
        <f t="shared" ref="A1082:A1139" si="18">_xlfn.CONCAT(B1082,F1082)</f>
        <v>L06/Ne400</v>
      </c>
      <c r="B1082" s="84" t="s">
        <v>830</v>
      </c>
      <c r="C1082" s="84" t="s">
        <v>831</v>
      </c>
      <c r="D1082" s="85">
        <v>4</v>
      </c>
      <c r="E1082" s="84" t="s">
        <v>5</v>
      </c>
      <c r="F1082" s="85">
        <v>400</v>
      </c>
      <c r="G1082" s="86">
        <v>86</v>
      </c>
      <c r="H1082" s="84"/>
      <c r="I1082" s="84"/>
      <c r="J1082" s="94"/>
    </row>
    <row r="1083" spans="1:10" ht="14.4" x14ac:dyDescent="0.3">
      <c r="A1083" s="93" t="str">
        <f t="shared" si="18"/>
        <v>L06/Ne4</v>
      </c>
      <c r="B1083" s="84" t="s">
        <v>830</v>
      </c>
      <c r="C1083" s="84" t="s">
        <v>831</v>
      </c>
      <c r="D1083" s="85">
        <v>4</v>
      </c>
      <c r="E1083" s="84" t="s">
        <v>5</v>
      </c>
      <c r="F1083" s="85">
        <v>4</v>
      </c>
      <c r="G1083" s="86">
        <v>91</v>
      </c>
      <c r="H1083" s="84"/>
      <c r="I1083" s="84"/>
      <c r="J1083" s="94"/>
    </row>
    <row r="1084" spans="1:10" ht="14.4" x14ac:dyDescent="0.3">
      <c r="A1084" s="93" t="str">
        <f t="shared" si="18"/>
        <v>L06/s/741</v>
      </c>
      <c r="B1084" s="84" t="s">
        <v>931</v>
      </c>
      <c r="C1084" s="84" t="s">
        <v>932</v>
      </c>
      <c r="D1084" s="85">
        <v>1</v>
      </c>
      <c r="E1084" s="84" t="s">
        <v>313</v>
      </c>
      <c r="F1084" s="86">
        <v>1</v>
      </c>
      <c r="G1084" s="86">
        <v>53</v>
      </c>
      <c r="H1084" s="84"/>
      <c r="I1084" s="84"/>
      <c r="J1084" s="94"/>
    </row>
    <row r="1085" spans="1:10" ht="14.4" x14ac:dyDescent="0.3">
      <c r="A1085" s="93" t="str">
        <f t="shared" si="18"/>
        <v>L06/s/031</v>
      </c>
      <c r="B1085" s="84" t="s">
        <v>929</v>
      </c>
      <c r="C1085" s="84" t="s">
        <v>930</v>
      </c>
      <c r="D1085" s="85">
        <v>1</v>
      </c>
      <c r="E1085" s="84" t="s">
        <v>313</v>
      </c>
      <c r="F1085" s="85">
        <v>1</v>
      </c>
      <c r="G1085" s="86">
        <v>53</v>
      </c>
      <c r="H1085" s="84"/>
      <c r="I1085" s="84"/>
      <c r="J1085" s="94"/>
    </row>
    <row r="1086" spans="1:10" ht="14.4" x14ac:dyDescent="0.3">
      <c r="A1086" s="93" t="str">
        <f t="shared" si="18"/>
        <v>L06/s/021</v>
      </c>
      <c r="B1086" s="84" t="s">
        <v>2642</v>
      </c>
      <c r="C1086" s="84" t="s">
        <v>2643</v>
      </c>
      <c r="D1086" s="85">
        <v>1</v>
      </c>
      <c r="E1086" s="84" t="s">
        <v>313</v>
      </c>
      <c r="F1086" s="85">
        <v>1</v>
      </c>
      <c r="G1086" s="86">
        <v>53</v>
      </c>
      <c r="H1086" s="84"/>
      <c r="I1086" s="84"/>
      <c r="J1086" s="94"/>
    </row>
    <row r="1087" spans="1:10" ht="14.4" x14ac:dyDescent="0.3">
      <c r="A1087" s="93" t="str">
        <f t="shared" si="18"/>
        <v>L06/s/011</v>
      </c>
      <c r="B1087" s="84" t="s">
        <v>2644</v>
      </c>
      <c r="C1087" s="84" t="s">
        <v>2645</v>
      </c>
      <c r="D1087" s="85">
        <v>1</v>
      </c>
      <c r="E1087" s="84" t="s">
        <v>313</v>
      </c>
      <c r="F1087" s="85">
        <v>1</v>
      </c>
      <c r="G1087" s="86">
        <v>53</v>
      </c>
      <c r="H1087" s="84"/>
      <c r="I1087" s="84"/>
      <c r="J1087" s="94"/>
    </row>
    <row r="1088" spans="1:10" ht="14.4" x14ac:dyDescent="0.3">
      <c r="A1088" s="93" t="str">
        <f t="shared" si="18"/>
        <v>L06/014</v>
      </c>
      <c r="B1088" s="84" t="s">
        <v>2638</v>
      </c>
      <c r="C1088" s="84" t="s">
        <v>2639</v>
      </c>
      <c r="D1088" s="85">
        <v>4</v>
      </c>
      <c r="E1088" s="84" t="s">
        <v>5</v>
      </c>
      <c r="F1088" s="85">
        <v>4</v>
      </c>
      <c r="G1088" s="86">
        <v>185</v>
      </c>
      <c r="H1088" s="84"/>
      <c r="I1088" s="84"/>
      <c r="J1088" s="94"/>
    </row>
    <row r="1089" spans="1:10" ht="14.4" x14ac:dyDescent="0.3">
      <c r="A1089" s="93" t="str">
        <f t="shared" si="18"/>
        <v>L06/02L4</v>
      </c>
      <c r="B1089" s="84" t="s">
        <v>2640</v>
      </c>
      <c r="C1089" s="84" t="s">
        <v>2641</v>
      </c>
      <c r="D1089" s="85">
        <v>4</v>
      </c>
      <c r="E1089" s="84" t="s">
        <v>5</v>
      </c>
      <c r="F1089" s="85">
        <v>4</v>
      </c>
      <c r="G1089" s="86">
        <v>185</v>
      </c>
      <c r="H1089" s="84"/>
      <c r="I1089" s="84"/>
      <c r="J1089" s="94"/>
    </row>
    <row r="1090" spans="1:10" ht="14.4" x14ac:dyDescent="0.3">
      <c r="A1090" s="93" t="str">
        <f t="shared" si="18"/>
        <v>L07/Ne4</v>
      </c>
      <c r="B1090" s="84" t="s">
        <v>832</v>
      </c>
      <c r="C1090" s="84" t="s">
        <v>3360</v>
      </c>
      <c r="D1090" s="85">
        <v>4</v>
      </c>
      <c r="E1090" s="84" t="s">
        <v>5</v>
      </c>
      <c r="F1090" s="85">
        <v>4</v>
      </c>
      <c r="G1090" s="86">
        <v>46</v>
      </c>
      <c r="H1090" s="84"/>
      <c r="I1090" s="84"/>
      <c r="J1090" s="94"/>
    </row>
    <row r="1091" spans="1:10" ht="14.4" x14ac:dyDescent="0.3">
      <c r="A1091" s="93" t="str">
        <f t="shared" si="18"/>
        <v>EAl4/Al_44</v>
      </c>
      <c r="B1091" s="84" t="s">
        <v>1279</v>
      </c>
      <c r="C1091" s="84" t="s">
        <v>3214</v>
      </c>
      <c r="D1091" s="85">
        <v>4</v>
      </c>
      <c r="E1091" s="84" t="s">
        <v>5</v>
      </c>
      <c r="F1091" s="85">
        <v>4</v>
      </c>
      <c r="G1091" s="86">
        <v>115</v>
      </c>
      <c r="H1091" s="84"/>
      <c r="I1091" s="84"/>
      <c r="J1091" s="94"/>
    </row>
    <row r="1092" spans="1:10" ht="14.4" x14ac:dyDescent="0.3">
      <c r="A1092" s="93" t="str">
        <f t="shared" si="18"/>
        <v>EAl4/Al_22</v>
      </c>
      <c r="B1092" s="84" t="s">
        <v>1277</v>
      </c>
      <c r="C1092" s="84" t="s">
        <v>3215</v>
      </c>
      <c r="D1092" s="85">
        <v>2</v>
      </c>
      <c r="E1092" s="84" t="s">
        <v>5</v>
      </c>
      <c r="F1092" s="85">
        <v>2</v>
      </c>
      <c r="G1092" s="86">
        <v>131</v>
      </c>
      <c r="H1092" s="84"/>
      <c r="I1092" s="84"/>
      <c r="J1092" s="94"/>
    </row>
    <row r="1093" spans="1:10" ht="14.4" x14ac:dyDescent="0.3">
      <c r="A1093" s="93" t="str">
        <f t="shared" si="18"/>
        <v>EAl4/z1/031</v>
      </c>
      <c r="B1093" s="84" t="s">
        <v>1285</v>
      </c>
      <c r="C1093" s="84" t="s">
        <v>1286</v>
      </c>
      <c r="D1093" s="85">
        <v>1</v>
      </c>
      <c r="E1093" s="84" t="s">
        <v>34</v>
      </c>
      <c r="F1093" s="85">
        <v>1</v>
      </c>
      <c r="G1093" s="86">
        <v>19</v>
      </c>
      <c r="H1093" s="84"/>
      <c r="I1093" s="84"/>
      <c r="J1093" s="94"/>
    </row>
    <row r="1094" spans="1:10" ht="14.4" x14ac:dyDescent="0.3">
      <c r="A1094" s="93" t="str">
        <f t="shared" si="18"/>
        <v>EAl4/z2/031</v>
      </c>
      <c r="B1094" s="84" t="s">
        <v>1289</v>
      </c>
      <c r="C1094" s="84" t="s">
        <v>1290</v>
      </c>
      <c r="D1094" s="85">
        <v>1</v>
      </c>
      <c r="E1094" s="84" t="s">
        <v>34</v>
      </c>
      <c r="F1094" s="86">
        <v>1</v>
      </c>
      <c r="G1094" s="86">
        <v>19</v>
      </c>
      <c r="H1094" s="84"/>
      <c r="I1094" s="84"/>
      <c r="J1094" s="94"/>
    </row>
    <row r="1095" spans="1:10" ht="14.4" x14ac:dyDescent="0.3">
      <c r="A1095" s="93" t="str">
        <f t="shared" si="18"/>
        <v>EAl4/uch1</v>
      </c>
      <c r="B1095" s="84" t="s">
        <v>1283</v>
      </c>
      <c r="C1095" s="84" t="s">
        <v>1284</v>
      </c>
      <c r="D1095" s="85">
        <v>1</v>
      </c>
      <c r="E1095" s="84" t="s">
        <v>34</v>
      </c>
      <c r="F1095" s="85">
        <v>1</v>
      </c>
      <c r="G1095" s="86">
        <v>19</v>
      </c>
      <c r="H1095" s="84"/>
      <c r="I1095" s="84"/>
      <c r="J1095" s="94"/>
    </row>
    <row r="1096" spans="1:10" ht="14.4" x14ac:dyDescent="0.3">
      <c r="A1096" s="93" t="str">
        <f t="shared" si="18"/>
        <v>EAl5/Al2</v>
      </c>
      <c r="B1096" s="84" t="s">
        <v>1293</v>
      </c>
      <c r="C1096" s="84" t="s">
        <v>3216</v>
      </c>
      <c r="D1096" s="85">
        <v>2</v>
      </c>
      <c r="E1096" s="84" t="s">
        <v>5</v>
      </c>
      <c r="F1096" s="85">
        <v>2</v>
      </c>
      <c r="G1096" s="86">
        <v>123</v>
      </c>
      <c r="H1096" s="84"/>
      <c r="I1096" s="84"/>
      <c r="J1096" s="94"/>
    </row>
    <row r="1097" spans="1:10" ht="14.4" x14ac:dyDescent="0.3">
      <c r="A1097" s="93" t="str">
        <f t="shared" si="18"/>
        <v>EAl5/z1/031</v>
      </c>
      <c r="B1097" s="84" t="s">
        <v>1295</v>
      </c>
      <c r="C1097" s="84" t="s">
        <v>3217</v>
      </c>
      <c r="D1097" s="85">
        <v>1</v>
      </c>
      <c r="E1097" s="84" t="s">
        <v>34</v>
      </c>
      <c r="F1097" s="86">
        <v>1</v>
      </c>
      <c r="G1097" s="86">
        <v>19</v>
      </c>
      <c r="H1097" s="84"/>
      <c r="I1097" s="84"/>
      <c r="J1097" s="94"/>
    </row>
    <row r="1098" spans="1:10" ht="14.4" x14ac:dyDescent="0.3">
      <c r="A1098" s="93" t="str">
        <f t="shared" si="18"/>
        <v>EAl5/z2/031</v>
      </c>
      <c r="B1098" s="84" t="s">
        <v>1297</v>
      </c>
      <c r="C1098" s="84" t="s">
        <v>1298</v>
      </c>
      <c r="D1098" s="85">
        <v>1</v>
      </c>
      <c r="E1098" s="84" t="s">
        <v>34</v>
      </c>
      <c r="F1098" s="85">
        <v>1</v>
      </c>
      <c r="G1098" s="86">
        <v>19</v>
      </c>
      <c r="H1098" s="84"/>
      <c r="I1098" s="84"/>
      <c r="J1098" s="94"/>
    </row>
    <row r="1099" spans="1:10" ht="14.4" x14ac:dyDescent="0.3">
      <c r="A1099" s="93" t="str">
        <f t="shared" si="18"/>
        <v>EAl6/Al2</v>
      </c>
      <c r="B1099" s="84" t="s">
        <v>1299</v>
      </c>
      <c r="C1099" s="84" t="s">
        <v>3218</v>
      </c>
      <c r="D1099" s="85">
        <v>2</v>
      </c>
      <c r="E1099" s="84" t="s">
        <v>5</v>
      </c>
      <c r="F1099" s="86">
        <v>2</v>
      </c>
      <c r="G1099" s="86">
        <v>145</v>
      </c>
      <c r="H1099" s="84"/>
      <c r="I1099" s="84"/>
      <c r="J1099" s="94"/>
    </row>
    <row r="1100" spans="1:10" ht="14.4" x14ac:dyDescent="0.3">
      <c r="A1100" s="93" t="str">
        <f t="shared" si="18"/>
        <v>EAl6/z1/031</v>
      </c>
      <c r="B1100" s="84" t="s">
        <v>1305</v>
      </c>
      <c r="C1100" s="84" t="s">
        <v>1306</v>
      </c>
      <c r="D1100" s="85">
        <v>1</v>
      </c>
      <c r="E1100" s="84" t="s">
        <v>34</v>
      </c>
      <c r="F1100" s="85">
        <v>1</v>
      </c>
      <c r="G1100" s="86">
        <v>19</v>
      </c>
      <c r="H1100" s="84"/>
      <c r="I1100" s="84"/>
      <c r="J1100" s="94"/>
    </row>
    <row r="1101" spans="1:10" ht="14.4" x14ac:dyDescent="0.3">
      <c r="A1101" s="93" t="str">
        <f t="shared" si="18"/>
        <v>EAl6/z2/031</v>
      </c>
      <c r="B1101" s="84" t="s">
        <v>1309</v>
      </c>
      <c r="C1101" s="84" t="s">
        <v>1310</v>
      </c>
      <c r="D1101" s="85">
        <v>1</v>
      </c>
      <c r="E1101" s="84" t="s">
        <v>34</v>
      </c>
      <c r="F1101" s="85">
        <v>1</v>
      </c>
      <c r="G1101" s="86">
        <v>19</v>
      </c>
      <c r="H1101" s="84"/>
      <c r="I1101" s="84"/>
      <c r="J1101" s="94"/>
    </row>
    <row r="1102" spans="1:10" ht="14.4" x14ac:dyDescent="0.3">
      <c r="A1102" s="93" t="str">
        <f t="shared" si="18"/>
        <v>EAl6/uch1</v>
      </c>
      <c r="B1102" s="84" t="s">
        <v>1303</v>
      </c>
      <c r="C1102" s="84" t="s">
        <v>1304</v>
      </c>
      <c r="D1102" s="85">
        <v>1</v>
      </c>
      <c r="E1102" s="84" t="s">
        <v>34</v>
      </c>
      <c r="F1102" s="86">
        <v>1</v>
      </c>
      <c r="G1102" s="86">
        <v>19</v>
      </c>
      <c r="H1102" s="84"/>
      <c r="I1102" s="84"/>
      <c r="J1102" s="94"/>
    </row>
    <row r="1103" spans="1:10" ht="14.4" x14ac:dyDescent="0.3">
      <c r="A1103" s="93" t="str">
        <f t="shared" si="18"/>
        <v>EAl/kr/tr_22</v>
      </c>
      <c r="B1103" s="84" t="s">
        <v>1269</v>
      </c>
      <c r="C1103" s="84" t="s">
        <v>1270</v>
      </c>
      <c r="D1103" s="85">
        <v>2</v>
      </c>
      <c r="E1103" s="84" t="s">
        <v>5</v>
      </c>
      <c r="F1103" s="86">
        <v>2</v>
      </c>
      <c r="G1103" s="86">
        <v>48</v>
      </c>
      <c r="H1103" s="84"/>
      <c r="I1103" s="84"/>
      <c r="J1103" s="94"/>
    </row>
    <row r="1104" spans="1:10" ht="14.4" x14ac:dyDescent="0.3">
      <c r="A1104" s="93" t="str">
        <f t="shared" si="18"/>
        <v>EAl/kr/tr_44</v>
      </c>
      <c r="B1104" s="84" t="s">
        <v>1271</v>
      </c>
      <c r="C1104" s="84" t="s">
        <v>1272</v>
      </c>
      <c r="D1104" s="85">
        <v>4</v>
      </c>
      <c r="E1104" s="84" t="s">
        <v>5</v>
      </c>
      <c r="F1104" s="86">
        <v>4</v>
      </c>
      <c r="G1104" s="86">
        <v>48</v>
      </c>
      <c r="H1104" s="84"/>
      <c r="I1104" s="84"/>
      <c r="J1104" s="94"/>
    </row>
    <row r="1105" spans="1:10" ht="14.4" x14ac:dyDescent="0.3">
      <c r="A1105" s="93" t="str">
        <f t="shared" si="18"/>
        <v>EAl/kr/ml_44</v>
      </c>
      <c r="B1105" s="84" t="s">
        <v>1267</v>
      </c>
      <c r="C1105" s="84" t="s">
        <v>1268</v>
      </c>
      <c r="D1105" s="85">
        <v>4</v>
      </c>
      <c r="E1105" s="84" t="s">
        <v>5</v>
      </c>
      <c r="F1105" s="85">
        <v>4</v>
      </c>
      <c r="G1105" s="86">
        <v>48</v>
      </c>
      <c r="H1105" s="84"/>
      <c r="I1105" s="84"/>
      <c r="J1105" s="94"/>
    </row>
    <row r="1106" spans="1:10" ht="14.4" x14ac:dyDescent="0.3">
      <c r="A1106" s="93" t="str">
        <f t="shared" si="18"/>
        <v>EAl/kr/ml_22</v>
      </c>
      <c r="B1106" s="84" t="s">
        <v>1265</v>
      </c>
      <c r="C1106" s="84" t="s">
        <v>1266</v>
      </c>
      <c r="D1106" s="85">
        <v>2</v>
      </c>
      <c r="E1106" s="84" t="s">
        <v>5</v>
      </c>
      <c r="F1106" s="85">
        <v>2</v>
      </c>
      <c r="G1106" s="86">
        <v>48</v>
      </c>
      <c r="H1106" s="84"/>
      <c r="I1106" s="84"/>
      <c r="J1106" s="94"/>
    </row>
    <row r="1107" spans="1:10" ht="14.4" x14ac:dyDescent="0.3">
      <c r="A1107" s="93" t="str">
        <f t="shared" si="18"/>
        <v>EAl/kr/mat_22</v>
      </c>
      <c r="B1107" s="84" t="s">
        <v>1261</v>
      </c>
      <c r="C1107" s="84" t="s">
        <v>1262</v>
      </c>
      <c r="D1107" s="85">
        <v>2</v>
      </c>
      <c r="E1107" s="84" t="s">
        <v>5</v>
      </c>
      <c r="F1107" s="85">
        <v>2</v>
      </c>
      <c r="G1107" s="86">
        <v>48</v>
      </c>
      <c r="H1107" s="84"/>
      <c r="I1107" s="84"/>
      <c r="J1107" s="94"/>
    </row>
    <row r="1108" spans="1:10" ht="14.4" x14ac:dyDescent="0.3">
      <c r="A1108" s="93" t="str">
        <f t="shared" si="18"/>
        <v>EAl/kr/mat_44</v>
      </c>
      <c r="B1108" s="84" t="s">
        <v>1263</v>
      </c>
      <c r="C1108" s="84" t="s">
        <v>1264</v>
      </c>
      <c r="D1108" s="85">
        <v>4</v>
      </c>
      <c r="E1108" s="84" t="s">
        <v>5</v>
      </c>
      <c r="F1108" s="85">
        <v>4</v>
      </c>
      <c r="G1108" s="86">
        <v>48</v>
      </c>
      <c r="H1108" s="84"/>
      <c r="I1108" s="84"/>
      <c r="J1108" s="94"/>
    </row>
    <row r="1109" spans="1:10" ht="14.4" x14ac:dyDescent="0.3">
      <c r="A1109" s="93" t="str">
        <f t="shared" si="18"/>
        <v>EAl4/01_22</v>
      </c>
      <c r="B1109" s="84" t="s">
        <v>2976</v>
      </c>
      <c r="C1109" s="84" t="s">
        <v>3219</v>
      </c>
      <c r="D1109" s="85">
        <v>2</v>
      </c>
      <c r="E1109" s="84" t="s">
        <v>5</v>
      </c>
      <c r="F1109" s="85">
        <v>2</v>
      </c>
      <c r="G1109" s="86">
        <v>143</v>
      </c>
      <c r="H1109" s="84"/>
      <c r="I1109" s="84"/>
      <c r="J1109" s="94"/>
    </row>
    <row r="1110" spans="1:10" ht="14.4" x14ac:dyDescent="0.3">
      <c r="A1110" s="93" t="str">
        <f t="shared" si="18"/>
        <v>EAl4/02_22</v>
      </c>
      <c r="B1110" s="84" t="s">
        <v>2977</v>
      </c>
      <c r="C1110" s="84" t="s">
        <v>3220</v>
      </c>
      <c r="D1110" s="85">
        <v>2</v>
      </c>
      <c r="E1110" s="84" t="s">
        <v>5</v>
      </c>
      <c r="F1110" s="86">
        <v>2</v>
      </c>
      <c r="G1110" s="86">
        <v>143</v>
      </c>
      <c r="H1110" s="84"/>
      <c r="I1110" s="84"/>
      <c r="J1110" s="94"/>
    </row>
    <row r="1111" spans="1:10" ht="14.4" x14ac:dyDescent="0.3">
      <c r="A1111" s="93" t="str">
        <f t="shared" si="18"/>
        <v>EAl5/012</v>
      </c>
      <c r="B1111" s="84" t="s">
        <v>2978</v>
      </c>
      <c r="C1111" s="84" t="s">
        <v>3221</v>
      </c>
      <c r="D1111" s="85">
        <v>2</v>
      </c>
      <c r="E1111" s="84" t="s">
        <v>5</v>
      </c>
      <c r="F1111" s="86">
        <v>2</v>
      </c>
      <c r="G1111" s="86">
        <v>157</v>
      </c>
      <c r="H1111" s="84"/>
      <c r="I1111" s="84"/>
      <c r="J1111" s="94"/>
    </row>
    <row r="1112" spans="1:10" ht="14.4" x14ac:dyDescent="0.3">
      <c r="A1112" s="93" t="str">
        <f t="shared" si="18"/>
        <v>EAl5/022</v>
      </c>
      <c r="B1112" s="84" t="s">
        <v>2979</v>
      </c>
      <c r="C1112" s="84" t="s">
        <v>3222</v>
      </c>
      <c r="D1112" s="85">
        <v>2</v>
      </c>
      <c r="E1112" s="84" t="s">
        <v>5</v>
      </c>
      <c r="F1112" s="85">
        <v>2</v>
      </c>
      <c r="G1112" s="86">
        <v>157</v>
      </c>
      <c r="H1112" s="84"/>
      <c r="I1112" s="84"/>
      <c r="J1112" s="94"/>
    </row>
    <row r="1113" spans="1:10" ht="14.4" x14ac:dyDescent="0.3">
      <c r="A1113" s="93" t="str">
        <f t="shared" si="18"/>
        <v>EAl6/012</v>
      </c>
      <c r="B1113" s="84" t="s">
        <v>2980</v>
      </c>
      <c r="C1113" s="84" t="s">
        <v>3223</v>
      </c>
      <c r="D1113" s="85">
        <v>2</v>
      </c>
      <c r="E1113" s="84" t="s">
        <v>5</v>
      </c>
      <c r="F1113" s="85">
        <v>2</v>
      </c>
      <c r="G1113" s="86">
        <v>179</v>
      </c>
      <c r="H1113" s="84"/>
      <c r="I1113" s="84"/>
      <c r="J1113" s="94"/>
    </row>
    <row r="1114" spans="1:10" ht="14.4" x14ac:dyDescent="0.3">
      <c r="A1114" s="93" t="str">
        <f t="shared" si="18"/>
        <v>EAl6/022</v>
      </c>
      <c r="B1114" s="84" t="s">
        <v>2981</v>
      </c>
      <c r="C1114" s="84" t="s">
        <v>3224</v>
      </c>
      <c r="D1114" s="85">
        <v>2</v>
      </c>
      <c r="E1114" s="84" t="s">
        <v>5</v>
      </c>
      <c r="F1114" s="85">
        <v>2</v>
      </c>
      <c r="G1114" s="86">
        <v>179</v>
      </c>
      <c r="H1114" s="84"/>
      <c r="I1114" s="84"/>
      <c r="J1114" s="94"/>
    </row>
    <row r="1115" spans="1:10" ht="14.4" x14ac:dyDescent="0.3">
      <c r="A1115" s="93" t="str">
        <f t="shared" si="18"/>
        <v>EAl4/z1/011</v>
      </c>
      <c r="B1115" s="84" t="s">
        <v>2982</v>
      </c>
      <c r="C1115" s="84" t="s">
        <v>3225</v>
      </c>
      <c r="D1115" s="85">
        <v>1</v>
      </c>
      <c r="E1115" s="84" t="s">
        <v>34</v>
      </c>
      <c r="F1115" s="85">
        <v>1</v>
      </c>
      <c r="G1115" s="86">
        <v>19</v>
      </c>
      <c r="H1115" s="84"/>
      <c r="I1115" s="84"/>
      <c r="J1115" s="94"/>
    </row>
    <row r="1116" spans="1:10" ht="14.4" x14ac:dyDescent="0.3">
      <c r="A1116" s="93" t="str">
        <f t="shared" si="18"/>
        <v>EAl4/z1/021</v>
      </c>
      <c r="B1116" s="84" t="s">
        <v>2983</v>
      </c>
      <c r="C1116" s="84" t="s">
        <v>3226</v>
      </c>
      <c r="D1116" s="85">
        <v>1</v>
      </c>
      <c r="E1116" s="84" t="s">
        <v>34</v>
      </c>
      <c r="F1116" s="85">
        <v>1</v>
      </c>
      <c r="G1116" s="86">
        <v>19</v>
      </c>
      <c r="H1116" s="84"/>
      <c r="I1116" s="84"/>
      <c r="J1116" s="94"/>
    </row>
    <row r="1117" spans="1:10" ht="14.4" x14ac:dyDescent="0.3">
      <c r="A1117" s="93" t="str">
        <f t="shared" si="18"/>
        <v>EAl4/z2/011</v>
      </c>
      <c r="B1117" s="84" t="s">
        <v>3227</v>
      </c>
      <c r="C1117" s="84" t="s">
        <v>3228</v>
      </c>
      <c r="D1117" s="85">
        <v>1</v>
      </c>
      <c r="E1117" s="84" t="s">
        <v>34</v>
      </c>
      <c r="F1117" s="85">
        <v>1</v>
      </c>
      <c r="G1117" s="86">
        <v>19</v>
      </c>
      <c r="H1117" s="84"/>
      <c r="I1117" s="84"/>
      <c r="J1117" s="94"/>
    </row>
    <row r="1118" spans="1:10" ht="14.4" x14ac:dyDescent="0.3">
      <c r="A1118" s="93" t="str">
        <f t="shared" si="18"/>
        <v>EAl4/z2/021</v>
      </c>
      <c r="B1118" s="84" t="s">
        <v>3229</v>
      </c>
      <c r="C1118" s="84" t="s">
        <v>3230</v>
      </c>
      <c r="D1118" s="85">
        <v>1</v>
      </c>
      <c r="E1118" s="84" t="s">
        <v>34</v>
      </c>
      <c r="F1118" s="85">
        <v>1</v>
      </c>
      <c r="G1118" s="86">
        <v>19</v>
      </c>
      <c r="H1118" s="84"/>
      <c r="I1118" s="84"/>
      <c r="J1118" s="94"/>
    </row>
    <row r="1119" spans="1:10" ht="14.4" x14ac:dyDescent="0.3">
      <c r="A1119" s="93" t="str">
        <f t="shared" si="18"/>
        <v>EAl5/z1/011</v>
      </c>
      <c r="B1119" s="84" t="s">
        <v>2984</v>
      </c>
      <c r="C1119" s="84" t="s">
        <v>3231</v>
      </c>
      <c r="D1119" s="85">
        <v>1</v>
      </c>
      <c r="E1119" s="84" t="s">
        <v>34</v>
      </c>
      <c r="F1119" s="85">
        <v>1</v>
      </c>
      <c r="G1119" s="86">
        <v>19</v>
      </c>
      <c r="H1119" s="84"/>
      <c r="I1119" s="84"/>
      <c r="J1119" s="94"/>
    </row>
    <row r="1120" spans="1:10" ht="14.4" x14ac:dyDescent="0.3">
      <c r="A1120" s="93" t="str">
        <f t="shared" si="18"/>
        <v>EAl5/z1/021</v>
      </c>
      <c r="B1120" s="84" t="s">
        <v>2985</v>
      </c>
      <c r="C1120" s="84" t="s">
        <v>3232</v>
      </c>
      <c r="D1120" s="85">
        <v>1</v>
      </c>
      <c r="E1120" s="84" t="s">
        <v>34</v>
      </c>
      <c r="F1120" s="85">
        <v>1</v>
      </c>
      <c r="G1120" s="86">
        <v>19</v>
      </c>
      <c r="H1120" s="84"/>
      <c r="I1120" s="84"/>
      <c r="J1120" s="94"/>
    </row>
    <row r="1121" spans="1:10" ht="14.4" x14ac:dyDescent="0.3">
      <c r="A1121" s="93" t="str">
        <f t="shared" si="18"/>
        <v>EAl5/z2/011</v>
      </c>
      <c r="B1121" s="84" t="s">
        <v>2986</v>
      </c>
      <c r="C1121" s="84" t="s">
        <v>3233</v>
      </c>
      <c r="D1121" s="85">
        <v>1</v>
      </c>
      <c r="E1121" s="84" t="s">
        <v>34</v>
      </c>
      <c r="F1121" s="85">
        <v>1</v>
      </c>
      <c r="G1121" s="86">
        <v>19</v>
      </c>
      <c r="H1121" s="84"/>
      <c r="I1121" s="84"/>
      <c r="J1121" s="94"/>
    </row>
    <row r="1122" spans="1:10" ht="14.4" x14ac:dyDescent="0.3">
      <c r="A1122" s="93" t="str">
        <f t="shared" si="18"/>
        <v>EAl5/z2/021</v>
      </c>
      <c r="B1122" s="84" t="s">
        <v>2987</v>
      </c>
      <c r="C1122" s="84" t="s">
        <v>3234</v>
      </c>
      <c r="D1122" s="85">
        <v>1</v>
      </c>
      <c r="E1122" s="84" t="s">
        <v>34</v>
      </c>
      <c r="F1122" s="85">
        <v>1</v>
      </c>
      <c r="G1122" s="86">
        <v>19</v>
      </c>
      <c r="H1122" s="84"/>
      <c r="I1122" s="84"/>
      <c r="J1122" s="94"/>
    </row>
    <row r="1123" spans="1:10" ht="14.4" x14ac:dyDescent="0.3">
      <c r="A1123" s="93" t="str">
        <f t="shared" si="18"/>
        <v>EAl6/z1/011</v>
      </c>
      <c r="B1123" s="84" t="s">
        <v>2988</v>
      </c>
      <c r="C1123" s="84" t="s">
        <v>3235</v>
      </c>
      <c r="D1123" s="85">
        <v>1</v>
      </c>
      <c r="E1123" s="84" t="s">
        <v>34</v>
      </c>
      <c r="F1123" s="85">
        <v>1</v>
      </c>
      <c r="G1123" s="86">
        <v>19</v>
      </c>
      <c r="H1123" s="84"/>
      <c r="I1123" s="84"/>
      <c r="J1123" s="94"/>
    </row>
    <row r="1124" spans="1:10" ht="14.4" x14ac:dyDescent="0.3">
      <c r="A1124" s="93" t="str">
        <f t="shared" si="18"/>
        <v>EAl6/z1/021</v>
      </c>
      <c r="B1124" s="84" t="s">
        <v>2989</v>
      </c>
      <c r="C1124" s="84" t="s">
        <v>3236</v>
      </c>
      <c r="D1124" s="85">
        <v>1</v>
      </c>
      <c r="E1124" s="84" t="s">
        <v>34</v>
      </c>
      <c r="F1124" s="85">
        <v>1</v>
      </c>
      <c r="G1124" s="86">
        <v>19</v>
      </c>
      <c r="H1124" s="84"/>
      <c r="I1124" s="84"/>
      <c r="J1124" s="94"/>
    </row>
    <row r="1125" spans="1:10" ht="14.4" x14ac:dyDescent="0.3">
      <c r="A1125" s="93" t="str">
        <f t="shared" si="18"/>
        <v>EAl6/z2/011</v>
      </c>
      <c r="B1125" s="84" t="s">
        <v>2990</v>
      </c>
      <c r="C1125" s="84" t="s">
        <v>3237</v>
      </c>
      <c r="D1125" s="85">
        <v>1</v>
      </c>
      <c r="E1125" s="84" t="s">
        <v>34</v>
      </c>
      <c r="F1125" s="85">
        <v>1</v>
      </c>
      <c r="G1125" s="86">
        <v>19</v>
      </c>
      <c r="H1125" s="84"/>
      <c r="I1125" s="84"/>
      <c r="J1125" s="94"/>
    </row>
    <row r="1126" spans="1:10" ht="14.4" x14ac:dyDescent="0.3">
      <c r="A1126" s="93" t="str">
        <f t="shared" si="18"/>
        <v>EAl6/z2/021</v>
      </c>
      <c r="B1126" s="84" t="s">
        <v>2991</v>
      </c>
      <c r="C1126" s="84" t="s">
        <v>3238</v>
      </c>
      <c r="D1126" s="85">
        <v>1</v>
      </c>
      <c r="E1126" s="84" t="s">
        <v>34</v>
      </c>
      <c r="F1126" s="85">
        <v>1</v>
      </c>
      <c r="G1126" s="86">
        <v>19</v>
      </c>
      <c r="H1126" s="84"/>
      <c r="I1126" s="84"/>
      <c r="J1126" s="94"/>
    </row>
    <row r="1127" spans="1:10" ht="14.4" x14ac:dyDescent="0.3">
      <c r="A1127" s="93" t="str">
        <f t="shared" si="18"/>
        <v>B36/Al3</v>
      </c>
      <c r="B1127" s="84" t="s">
        <v>1356</v>
      </c>
      <c r="C1127" s="84" t="s">
        <v>3361</v>
      </c>
      <c r="D1127" s="85">
        <v>3</v>
      </c>
      <c r="E1127" s="84" t="s">
        <v>5</v>
      </c>
      <c r="F1127" s="85">
        <v>3</v>
      </c>
      <c r="G1127" s="86">
        <v>38</v>
      </c>
      <c r="H1127" s="84"/>
      <c r="I1127" s="84"/>
      <c r="J1127" s="94"/>
    </row>
    <row r="1128" spans="1:10" ht="14.4" x14ac:dyDescent="0.3">
      <c r="A1128" s="93" t="str">
        <f t="shared" si="18"/>
        <v>B04/023</v>
      </c>
      <c r="B1128" s="84" t="s">
        <v>1352</v>
      </c>
      <c r="C1128" s="84" t="s">
        <v>3362</v>
      </c>
      <c r="D1128" s="85">
        <v>3</v>
      </c>
      <c r="E1128" s="84" t="s">
        <v>5</v>
      </c>
      <c r="F1128" s="85">
        <v>3</v>
      </c>
      <c r="G1128" s="86">
        <v>13</v>
      </c>
      <c r="H1128" s="84"/>
      <c r="I1128" s="84"/>
      <c r="J1128" s="94"/>
    </row>
    <row r="1129" spans="1:10" ht="14.4" x14ac:dyDescent="0.3">
      <c r="A1129" s="93" t="str">
        <f t="shared" si="18"/>
        <v>BL18/r/Al1</v>
      </c>
      <c r="B1129" s="84" t="s">
        <v>1363</v>
      </c>
      <c r="C1129" s="84" t="s">
        <v>3239</v>
      </c>
      <c r="D1129" s="85">
        <v>1</v>
      </c>
      <c r="E1129" s="84" t="s">
        <v>1343</v>
      </c>
      <c r="F1129" s="85">
        <v>1</v>
      </c>
      <c r="G1129" s="86">
        <v>10</v>
      </c>
      <c r="H1129" s="84"/>
      <c r="I1129" s="84"/>
      <c r="J1129" s="94"/>
    </row>
    <row r="1130" spans="1:10" ht="14.4" x14ac:dyDescent="0.3">
      <c r="A1130" s="93" t="str">
        <f t="shared" si="18"/>
        <v>BL18/Al3</v>
      </c>
      <c r="B1130" s="84" t="s">
        <v>1359</v>
      </c>
      <c r="C1130" s="84" t="s">
        <v>3240</v>
      </c>
      <c r="D1130" s="85">
        <v>3</v>
      </c>
      <c r="E1130" s="84" t="s">
        <v>5</v>
      </c>
      <c r="F1130" s="85">
        <v>3</v>
      </c>
      <c r="G1130" s="86">
        <v>47</v>
      </c>
      <c r="H1130" s="84"/>
      <c r="I1130" s="84"/>
      <c r="J1130" s="94"/>
    </row>
    <row r="1131" spans="1:10" ht="14.4" x14ac:dyDescent="0.3">
      <c r="A1131" s="93" t="str">
        <f t="shared" si="18"/>
        <v>BS18/střed2</v>
      </c>
      <c r="B1131" s="84" t="s">
        <v>1373</v>
      </c>
      <c r="C1131" s="84" t="s">
        <v>1374</v>
      </c>
      <c r="D1131" s="85">
        <v>2</v>
      </c>
      <c r="E1131" s="84" t="s">
        <v>5</v>
      </c>
      <c r="F1131" s="85">
        <v>2</v>
      </c>
      <c r="G1131" s="86">
        <v>40</v>
      </c>
      <c r="H1131" s="84"/>
      <c r="I1131" s="84"/>
      <c r="J1131" s="94"/>
    </row>
    <row r="1132" spans="1:10" ht="14.4" x14ac:dyDescent="0.3">
      <c r="A1132" s="93" t="str">
        <f t="shared" si="18"/>
        <v>BS18/022</v>
      </c>
      <c r="B1132" s="84" t="s">
        <v>1367</v>
      </c>
      <c r="C1132" s="84" t="s">
        <v>3365</v>
      </c>
      <c r="D1132" s="85">
        <v>2</v>
      </c>
      <c r="E1132" s="84" t="s">
        <v>5</v>
      </c>
      <c r="F1132" s="85">
        <v>2</v>
      </c>
      <c r="G1132" s="86">
        <v>50</v>
      </c>
      <c r="H1132" s="84"/>
      <c r="I1132" s="84"/>
      <c r="J1132" s="94"/>
    </row>
    <row r="1133" spans="1:10" ht="14.4" x14ac:dyDescent="0.3">
      <c r="A1133" s="93" t="str">
        <f t="shared" si="18"/>
        <v>BS18/Al2</v>
      </c>
      <c r="B1133" s="84" t="s">
        <v>1369</v>
      </c>
      <c r="C1133" s="84" t="s">
        <v>1370</v>
      </c>
      <c r="D1133" s="85">
        <v>2</v>
      </c>
      <c r="E1133" s="84" t="s">
        <v>5</v>
      </c>
      <c r="F1133" s="85">
        <v>2</v>
      </c>
      <c r="G1133" s="86">
        <v>60</v>
      </c>
      <c r="H1133" s="84"/>
      <c r="I1133" s="84"/>
      <c r="J1133" s="94"/>
    </row>
    <row r="1134" spans="1:10" ht="14.4" x14ac:dyDescent="0.3">
      <c r="A1134" s="93" t="str">
        <f t="shared" si="18"/>
        <v>BS18/Ne2</v>
      </c>
      <c r="B1134" s="84" t="s">
        <v>1371</v>
      </c>
      <c r="C1134" s="84" t="s">
        <v>3366</v>
      </c>
      <c r="D1134" s="85">
        <v>2</v>
      </c>
      <c r="E1134" s="84" t="s">
        <v>5</v>
      </c>
      <c r="F1134" s="85">
        <v>2</v>
      </c>
      <c r="G1134" s="86">
        <v>60</v>
      </c>
      <c r="H1134" s="84"/>
      <c r="I1134" s="84"/>
      <c r="J1134" s="94"/>
    </row>
    <row r="1135" spans="1:10" ht="14.4" x14ac:dyDescent="0.3">
      <c r="A1135" s="93" t="str">
        <f t="shared" si="18"/>
        <v>B07/tr1</v>
      </c>
      <c r="B1135" s="84" t="s">
        <v>1354</v>
      </c>
      <c r="C1135" s="84" t="s">
        <v>1355</v>
      </c>
      <c r="D1135" s="85">
        <v>1</v>
      </c>
      <c r="E1135" s="84" t="s">
        <v>5</v>
      </c>
      <c r="F1135" s="85">
        <v>1</v>
      </c>
      <c r="G1135" s="86">
        <v>25</v>
      </c>
      <c r="H1135" s="84"/>
      <c r="I1135" s="84"/>
      <c r="J1135" s="94"/>
    </row>
    <row r="1136" spans="1:10" ht="14.4" x14ac:dyDescent="0.3">
      <c r="A1136" s="93" t="str">
        <f t="shared" si="18"/>
        <v>B07/tr250</v>
      </c>
      <c r="B1136" s="84" t="s">
        <v>1354</v>
      </c>
      <c r="C1136" s="84" t="s">
        <v>1355</v>
      </c>
      <c r="D1136" s="85">
        <v>1</v>
      </c>
      <c r="E1136" s="84" t="s">
        <v>5</v>
      </c>
      <c r="F1136" s="85">
        <v>250</v>
      </c>
      <c r="G1136" s="86">
        <v>21</v>
      </c>
      <c r="H1136" s="84"/>
      <c r="I1136" s="84"/>
      <c r="J1136" s="94"/>
    </row>
    <row r="1137" spans="1:10" ht="14.4" x14ac:dyDescent="0.3">
      <c r="A1137" s="93" t="str">
        <f t="shared" si="18"/>
        <v>B07/011</v>
      </c>
      <c r="B1137" s="84" t="s">
        <v>3241</v>
      </c>
      <c r="C1137" s="84" t="s">
        <v>3242</v>
      </c>
      <c r="D1137" s="85">
        <v>1</v>
      </c>
      <c r="E1137" s="84" t="s">
        <v>5</v>
      </c>
      <c r="F1137" s="85">
        <v>1</v>
      </c>
      <c r="G1137" s="86">
        <v>25</v>
      </c>
      <c r="H1137" s="84"/>
      <c r="I1137" s="84"/>
      <c r="J1137" s="94"/>
    </row>
    <row r="1138" spans="1:10" ht="14.4" x14ac:dyDescent="0.3">
      <c r="A1138" s="93" t="str">
        <f t="shared" si="18"/>
        <v>EAl3/kr/013</v>
      </c>
      <c r="B1138" s="84" t="s">
        <v>2994</v>
      </c>
      <c r="C1138" s="84" t="s">
        <v>3243</v>
      </c>
      <c r="D1138" s="85">
        <v>3</v>
      </c>
      <c r="E1138" s="84" t="s">
        <v>5</v>
      </c>
      <c r="F1138" s="85">
        <v>3</v>
      </c>
      <c r="G1138" s="86">
        <v>89</v>
      </c>
      <c r="H1138" s="84"/>
      <c r="I1138" s="84"/>
      <c r="J1138" s="94"/>
    </row>
    <row r="1139" spans="1:10" ht="14.4" x14ac:dyDescent="0.3">
      <c r="A1139" s="93" t="str">
        <f t="shared" si="18"/>
        <v>EAl2/Nat3</v>
      </c>
      <c r="B1139" s="84" t="s">
        <v>3041</v>
      </c>
      <c r="C1139" s="84" t="s">
        <v>3244</v>
      </c>
      <c r="D1139" s="85">
        <v>3</v>
      </c>
      <c r="E1139" s="84" t="s">
        <v>5</v>
      </c>
      <c r="F1139" s="85">
        <v>3</v>
      </c>
      <c r="G1139" s="86">
        <v>224</v>
      </c>
      <c r="H1139" s="84"/>
      <c r="I1139" s="84"/>
      <c r="J1139" s="94"/>
    </row>
    <row r="1140" spans="1:10" ht="14.4" x14ac:dyDescent="0.3">
      <c r="A1140" s="93" t="str">
        <f t="shared" ref="A1140:A1199" si="19">_xlfn.CONCAT(B1140,F1140)</f>
        <v>EAl2/Ne3</v>
      </c>
      <c r="B1140" s="84" t="s">
        <v>2995</v>
      </c>
      <c r="C1140" s="84" t="s">
        <v>3245</v>
      </c>
      <c r="D1140" s="85">
        <v>3</v>
      </c>
      <c r="E1140" s="84" t="s">
        <v>5</v>
      </c>
      <c r="F1140" s="85">
        <v>3</v>
      </c>
      <c r="G1140" s="86">
        <v>245</v>
      </c>
      <c r="H1140" s="84"/>
      <c r="I1140" s="84"/>
      <c r="J1140" s="94"/>
    </row>
    <row r="1141" spans="1:10" ht="14.4" x14ac:dyDescent="0.3">
      <c r="A1141" s="93" t="str">
        <f t="shared" si="19"/>
        <v>EAl2/013</v>
      </c>
      <c r="B1141" s="84" t="s">
        <v>2996</v>
      </c>
      <c r="C1141" s="84" t="s">
        <v>3246</v>
      </c>
      <c r="D1141" s="85">
        <v>3</v>
      </c>
      <c r="E1141" s="84" t="s">
        <v>5</v>
      </c>
      <c r="F1141" s="85">
        <v>3</v>
      </c>
      <c r="G1141" s="86">
        <v>245</v>
      </c>
      <c r="H1141" s="84"/>
      <c r="I1141" s="84"/>
      <c r="J1141" s="94"/>
    </row>
    <row r="1142" spans="1:10" ht="14.4" x14ac:dyDescent="0.3">
      <c r="A1142" s="93" t="str">
        <f t="shared" si="19"/>
        <v>EAl3/tes3</v>
      </c>
      <c r="B1142" s="84" t="s">
        <v>1391</v>
      </c>
      <c r="C1142" s="84" t="s">
        <v>1392</v>
      </c>
      <c r="D1142" s="85">
        <v>3</v>
      </c>
      <c r="E1142" s="84" t="s">
        <v>5</v>
      </c>
      <c r="F1142" s="85">
        <v>3</v>
      </c>
      <c r="G1142" s="86">
        <v>0</v>
      </c>
      <c r="H1142" s="84"/>
      <c r="I1142" s="84"/>
      <c r="J1142" s="94"/>
    </row>
    <row r="1143" spans="1:10" ht="14.4" x14ac:dyDescent="0.3">
      <c r="A1143" s="93" t="str">
        <f t="shared" si="19"/>
        <v>EAl2/02L3</v>
      </c>
      <c r="B1143" s="84" t="s">
        <v>3247</v>
      </c>
      <c r="C1143" s="84" t="s">
        <v>3248</v>
      </c>
      <c r="D1143" s="85">
        <v>3</v>
      </c>
      <c r="E1143" s="84" t="s">
        <v>5</v>
      </c>
      <c r="F1143" s="85">
        <v>3</v>
      </c>
      <c r="G1143" s="86">
        <v>245</v>
      </c>
      <c r="H1143" s="84"/>
      <c r="I1143" s="84"/>
      <c r="J1143" s="94"/>
    </row>
    <row r="1144" spans="1:10" ht="14.4" x14ac:dyDescent="0.3">
      <c r="A1144" s="93" t="str">
        <f t="shared" si="19"/>
        <v>EAl3/Al3</v>
      </c>
      <c r="B1144" s="84" t="s">
        <v>1387</v>
      </c>
      <c r="C1144" s="84" t="s">
        <v>3249</v>
      </c>
      <c r="D1144" s="85">
        <v>3</v>
      </c>
      <c r="E1144" s="84" t="s">
        <v>5</v>
      </c>
      <c r="F1144" s="85">
        <v>3</v>
      </c>
      <c r="G1144" s="86">
        <v>285</v>
      </c>
      <c r="H1144" s="84"/>
      <c r="I1144" s="84"/>
      <c r="J1144" s="94"/>
    </row>
    <row r="1145" spans="1:10" ht="14.4" x14ac:dyDescent="0.3">
      <c r="A1145" s="93" t="str">
        <f t="shared" si="19"/>
        <v>EAl3/kr/tr3</v>
      </c>
      <c r="B1145" s="84" t="s">
        <v>2992</v>
      </c>
      <c r="C1145" s="84" t="s">
        <v>3250</v>
      </c>
      <c r="D1145" s="85">
        <v>3</v>
      </c>
      <c r="E1145" s="84" t="s">
        <v>5</v>
      </c>
      <c r="F1145" s="85">
        <v>3</v>
      </c>
      <c r="G1145" s="86">
        <v>72</v>
      </c>
      <c r="H1145" s="84"/>
      <c r="I1145" s="84"/>
      <c r="J1145" s="94"/>
    </row>
    <row r="1146" spans="1:10" ht="14.4" x14ac:dyDescent="0.3">
      <c r="A1146" s="93" t="str">
        <f t="shared" si="19"/>
        <v>EAl3/kr/ml3</v>
      </c>
      <c r="B1146" s="84" t="s">
        <v>2993</v>
      </c>
      <c r="C1146" s="84" t="s">
        <v>3251</v>
      </c>
      <c r="D1146" s="85">
        <v>3</v>
      </c>
      <c r="E1146" s="84" t="s">
        <v>5</v>
      </c>
      <c r="F1146" s="85">
        <v>3</v>
      </c>
      <c r="G1146" s="86">
        <v>72</v>
      </c>
      <c r="H1146" s="84"/>
      <c r="I1146" s="84"/>
      <c r="J1146" s="94"/>
    </row>
    <row r="1147" spans="1:10" ht="14.4" x14ac:dyDescent="0.3">
      <c r="A1147" s="93" t="str">
        <f t="shared" si="19"/>
        <v>K20/S1/80/011</v>
      </c>
      <c r="B1147" s="84" t="s">
        <v>1424</v>
      </c>
      <c r="C1147" s="84" t="s">
        <v>1425</v>
      </c>
      <c r="D1147" s="85">
        <v>1</v>
      </c>
      <c r="E1147" s="84" t="s">
        <v>34</v>
      </c>
      <c r="F1147" s="85">
        <v>1</v>
      </c>
      <c r="G1147" s="86">
        <v>3510</v>
      </c>
      <c r="H1147" s="84"/>
      <c r="I1147" s="84"/>
      <c r="J1147" s="94"/>
    </row>
    <row r="1148" spans="1:10" ht="14.4" x14ac:dyDescent="0.3">
      <c r="A1148" s="93" t="str">
        <f t="shared" si="19"/>
        <v>K20/S1/60/011</v>
      </c>
      <c r="B1148" s="84" t="s">
        <v>1420</v>
      </c>
      <c r="C1148" s="84" t="s">
        <v>1421</v>
      </c>
      <c r="D1148" s="85">
        <v>1</v>
      </c>
      <c r="E1148" s="84" t="s">
        <v>34</v>
      </c>
      <c r="F1148" s="85">
        <v>1</v>
      </c>
      <c r="G1148" s="86">
        <v>3146</v>
      </c>
      <c r="H1148" s="84"/>
      <c r="I1148" s="84"/>
      <c r="J1148" s="94"/>
    </row>
    <row r="1149" spans="1:10" ht="14.4" x14ac:dyDescent="0.3">
      <c r="A1149" s="93" t="str">
        <f t="shared" si="19"/>
        <v>K20/P2/60/011</v>
      </c>
      <c r="B1149" s="84" t="s">
        <v>2700</v>
      </c>
      <c r="C1149" s="84" t="s">
        <v>2701</v>
      </c>
      <c r="D1149" s="85">
        <v>1</v>
      </c>
      <c r="E1149" s="84" t="s">
        <v>34</v>
      </c>
      <c r="F1149" s="85">
        <v>1</v>
      </c>
      <c r="G1149" s="86">
        <v>2988</v>
      </c>
      <c r="H1149" s="84"/>
      <c r="I1149" s="84"/>
      <c r="J1149" s="94"/>
    </row>
    <row r="1150" spans="1:10" ht="14.4" x14ac:dyDescent="0.3">
      <c r="A1150" s="93" t="str">
        <f t="shared" si="19"/>
        <v>K20/P2/90/011</v>
      </c>
      <c r="B1150" s="84" t="s">
        <v>2702</v>
      </c>
      <c r="C1150" s="84" t="s">
        <v>2703</v>
      </c>
      <c r="D1150" s="85">
        <v>1</v>
      </c>
      <c r="E1150" s="84" t="s">
        <v>34</v>
      </c>
      <c r="F1150" s="85">
        <v>1</v>
      </c>
      <c r="G1150" s="86">
        <v>3259</v>
      </c>
      <c r="H1150" s="84"/>
      <c r="I1150" s="84"/>
      <c r="J1150" s="94"/>
    </row>
    <row r="1151" spans="1:10" ht="14.4" x14ac:dyDescent="0.3">
      <c r="A1151" s="93" t="str">
        <f t="shared" si="19"/>
        <v>K20/P1/60/011</v>
      </c>
      <c r="B1151" s="84" t="s">
        <v>1402</v>
      </c>
      <c r="C1151" s="84" t="s">
        <v>1403</v>
      </c>
      <c r="D1151" s="85">
        <v>1</v>
      </c>
      <c r="E1151" s="84" t="s">
        <v>34</v>
      </c>
      <c r="F1151" s="85">
        <v>1</v>
      </c>
      <c r="G1151" s="86">
        <v>2912</v>
      </c>
      <c r="H1151" s="84"/>
      <c r="I1151" s="84"/>
      <c r="J1151" s="94"/>
    </row>
    <row r="1152" spans="1:10" ht="14.4" x14ac:dyDescent="0.3">
      <c r="A1152" s="93" t="str">
        <f t="shared" si="19"/>
        <v>K20/DN1/011</v>
      </c>
      <c r="B1152" s="84" t="s">
        <v>1396</v>
      </c>
      <c r="C1152" s="84" t="s">
        <v>1397</v>
      </c>
      <c r="D1152" s="85">
        <v>1</v>
      </c>
      <c r="E1152" s="84" t="s">
        <v>34</v>
      </c>
      <c r="F1152" s="85">
        <v>1</v>
      </c>
      <c r="G1152" s="86">
        <v>632</v>
      </c>
      <c r="H1152" s="84"/>
      <c r="I1152" s="84"/>
      <c r="J1152" s="94"/>
    </row>
    <row r="1153" spans="1:10" ht="14.4" x14ac:dyDescent="0.3">
      <c r="A1153" s="93" t="str">
        <f t="shared" si="19"/>
        <v>K20/DN1/021</v>
      </c>
      <c r="B1153" s="84" t="s">
        <v>1398</v>
      </c>
      <c r="C1153" s="84" t="s">
        <v>1399</v>
      </c>
      <c r="D1153" s="85">
        <v>1</v>
      </c>
      <c r="E1153" s="84" t="s">
        <v>34</v>
      </c>
      <c r="F1153" s="85">
        <v>1</v>
      </c>
      <c r="G1153" s="86">
        <v>650</v>
      </c>
      <c r="H1153" s="84"/>
      <c r="I1153" s="84"/>
      <c r="J1153" s="94"/>
    </row>
    <row r="1154" spans="1:10" ht="14.4" x14ac:dyDescent="0.3">
      <c r="A1154" s="93" t="str">
        <f t="shared" si="19"/>
        <v>K20/V2/90/011</v>
      </c>
      <c r="B1154" s="84" t="s">
        <v>1434</v>
      </c>
      <c r="C1154" s="84" t="s">
        <v>1435</v>
      </c>
      <c r="D1154" s="85">
        <v>1</v>
      </c>
      <c r="E1154" s="84" t="s">
        <v>34</v>
      </c>
      <c r="F1154" s="85">
        <v>1</v>
      </c>
      <c r="G1154" s="86">
        <v>4122</v>
      </c>
      <c r="H1154" s="84"/>
      <c r="I1154" s="84"/>
      <c r="J1154" s="94"/>
    </row>
    <row r="1155" spans="1:10" ht="14.4" x14ac:dyDescent="0.3">
      <c r="A1155" s="93" t="str">
        <f t="shared" si="19"/>
        <v>K20/V2/120/011</v>
      </c>
      <c r="B1155" s="84" t="s">
        <v>1432</v>
      </c>
      <c r="C1155" s="84" t="s">
        <v>1433</v>
      </c>
      <c r="D1155" s="85">
        <v>1</v>
      </c>
      <c r="E1155" s="84" t="s">
        <v>34</v>
      </c>
      <c r="F1155" s="85">
        <v>1</v>
      </c>
      <c r="G1155" s="86">
        <v>4318</v>
      </c>
      <c r="H1155" s="84"/>
      <c r="I1155" s="84"/>
      <c r="J1155" s="94"/>
    </row>
    <row r="1156" spans="1:10" ht="14.4" x14ac:dyDescent="0.3">
      <c r="A1156" s="93" t="str">
        <f t="shared" si="19"/>
        <v>K20/V1/120/011</v>
      </c>
      <c r="B1156" s="84" t="s">
        <v>1428</v>
      </c>
      <c r="C1156" s="84" t="s">
        <v>1429</v>
      </c>
      <c r="D1156" s="85">
        <v>1</v>
      </c>
      <c r="E1156" s="84" t="s">
        <v>34</v>
      </c>
      <c r="F1156" s="85">
        <v>1</v>
      </c>
      <c r="G1156" s="86">
        <v>1571</v>
      </c>
      <c r="H1156" s="84"/>
      <c r="I1156" s="84"/>
      <c r="J1156" s="94"/>
    </row>
    <row r="1157" spans="1:10" ht="14.4" x14ac:dyDescent="0.3">
      <c r="A1157" s="93" t="str">
        <f t="shared" si="19"/>
        <v>K20/R1/187/011</v>
      </c>
      <c r="B1157" s="84" t="s">
        <v>1416</v>
      </c>
      <c r="C1157" s="84" t="s">
        <v>1417</v>
      </c>
      <c r="D1157" s="85">
        <v>1</v>
      </c>
      <c r="E1157" s="84" t="s">
        <v>34</v>
      </c>
      <c r="F1157" s="85">
        <v>1</v>
      </c>
      <c r="G1157" s="86">
        <v>8649</v>
      </c>
      <c r="H1157" s="84"/>
      <c r="I1157" s="84"/>
      <c r="J1157" s="94"/>
    </row>
    <row r="1158" spans="1:10" ht="14.4" x14ac:dyDescent="0.3">
      <c r="A1158" s="93" t="str">
        <f t="shared" si="19"/>
        <v>K20/P1/60/021</v>
      </c>
      <c r="B1158" s="84" t="s">
        <v>1404</v>
      </c>
      <c r="C1158" s="84" t="s">
        <v>1405</v>
      </c>
      <c r="D1158" s="85">
        <v>1</v>
      </c>
      <c r="E1158" s="84" t="s">
        <v>34</v>
      </c>
      <c r="F1158" s="85">
        <v>1</v>
      </c>
      <c r="G1158" s="86">
        <v>3348</v>
      </c>
      <c r="H1158" s="84"/>
      <c r="I1158" s="84"/>
      <c r="J1158" s="94"/>
    </row>
    <row r="1159" spans="1:10" ht="14.4" x14ac:dyDescent="0.3">
      <c r="A1159" s="93" t="str">
        <f t="shared" si="19"/>
        <v>K20/P1/80/011</v>
      </c>
      <c r="B1159" s="84" t="s">
        <v>1406</v>
      </c>
      <c r="C1159" s="84" t="s">
        <v>1407</v>
      </c>
      <c r="D1159" s="85">
        <v>1</v>
      </c>
      <c r="E1159" s="84" t="s">
        <v>34</v>
      </c>
      <c r="F1159" s="85">
        <v>1</v>
      </c>
      <c r="G1159" s="86">
        <v>3091</v>
      </c>
      <c r="H1159" s="84"/>
      <c r="I1159" s="84"/>
      <c r="J1159" s="94"/>
    </row>
    <row r="1160" spans="1:10" ht="14.4" x14ac:dyDescent="0.3">
      <c r="A1160" s="93" t="str">
        <f t="shared" si="19"/>
        <v>K20/P1/80/021</v>
      </c>
      <c r="B1160" s="84" t="s">
        <v>1408</v>
      </c>
      <c r="C1160" s="84" t="s">
        <v>1409</v>
      </c>
      <c r="D1160" s="85">
        <v>1</v>
      </c>
      <c r="E1160" s="84" t="s">
        <v>34</v>
      </c>
      <c r="F1160" s="85">
        <v>1</v>
      </c>
      <c r="G1160" s="86">
        <v>3555</v>
      </c>
      <c r="H1160" s="84"/>
      <c r="I1160" s="84"/>
      <c r="J1160" s="94"/>
    </row>
    <row r="1161" spans="1:10" ht="14.4" x14ac:dyDescent="0.3">
      <c r="A1161" s="93" t="str">
        <f t="shared" si="19"/>
        <v>K20/PR1/021</v>
      </c>
      <c r="B1161" s="84" t="s">
        <v>2706</v>
      </c>
      <c r="C1161" s="84" t="s">
        <v>2707</v>
      </c>
      <c r="D1161" s="85">
        <v>1</v>
      </c>
      <c r="E1161" s="84" t="s">
        <v>34</v>
      </c>
      <c r="F1161" s="85">
        <v>1</v>
      </c>
      <c r="G1161" s="86">
        <v>1154</v>
      </c>
      <c r="H1161" s="84"/>
      <c r="I1161" s="84"/>
      <c r="J1161" s="94"/>
    </row>
    <row r="1162" spans="1:10" ht="14.4" x14ac:dyDescent="0.3">
      <c r="A1162" s="93" t="str">
        <f t="shared" si="19"/>
        <v>K20/PR1/Al1</v>
      </c>
      <c r="B1162" s="84" t="s">
        <v>2708</v>
      </c>
      <c r="C1162" s="84" t="s">
        <v>2709</v>
      </c>
      <c r="D1162" s="85">
        <v>1</v>
      </c>
      <c r="E1162" s="84" t="s">
        <v>34</v>
      </c>
      <c r="F1162" s="85">
        <v>1</v>
      </c>
      <c r="G1162" s="86">
        <v>1154</v>
      </c>
      <c r="H1162" s="84"/>
      <c r="I1162" s="84"/>
      <c r="J1162" s="94"/>
    </row>
    <row r="1163" spans="1:10" ht="14.4" x14ac:dyDescent="0.3">
      <c r="A1163" s="93" t="str">
        <f t="shared" si="19"/>
        <v>K20/PR2/011</v>
      </c>
      <c r="B1163" s="84" t="s">
        <v>2710</v>
      </c>
      <c r="C1163" s="84" t="s">
        <v>2711</v>
      </c>
      <c r="D1163" s="85">
        <v>1</v>
      </c>
      <c r="E1163" s="84" t="s">
        <v>34</v>
      </c>
      <c r="F1163" s="85">
        <v>1</v>
      </c>
      <c r="G1163" s="86">
        <v>1873</v>
      </c>
      <c r="H1163" s="84"/>
      <c r="I1163" s="84"/>
      <c r="J1163" s="94"/>
    </row>
    <row r="1164" spans="1:10" ht="14.4" x14ac:dyDescent="0.3">
      <c r="A1164" s="93" t="str">
        <f t="shared" si="19"/>
        <v>K20/PR2/021</v>
      </c>
      <c r="B1164" s="84" t="s">
        <v>2712</v>
      </c>
      <c r="C1164" s="84" t="s">
        <v>2713</v>
      </c>
      <c r="D1164" s="85">
        <v>1</v>
      </c>
      <c r="E1164" s="84" t="s">
        <v>34</v>
      </c>
      <c r="F1164" s="85">
        <v>1</v>
      </c>
      <c r="G1164" s="86">
        <v>1942</v>
      </c>
      <c r="H1164" s="84"/>
      <c r="I1164" s="84"/>
      <c r="J1164" s="94"/>
    </row>
    <row r="1165" spans="1:10" ht="14.4" x14ac:dyDescent="0.3">
      <c r="A1165" s="93" t="str">
        <f t="shared" si="19"/>
        <v>K20/PR2/Al1</v>
      </c>
      <c r="B1165" s="84" t="s">
        <v>2714</v>
      </c>
      <c r="C1165" s="84" t="s">
        <v>2715</v>
      </c>
      <c r="D1165" s="85">
        <v>1</v>
      </c>
      <c r="E1165" s="84" t="s">
        <v>34</v>
      </c>
      <c r="F1165" s="85">
        <v>1</v>
      </c>
      <c r="G1165" s="86">
        <v>1942</v>
      </c>
      <c r="H1165" s="84"/>
      <c r="I1165" s="84"/>
      <c r="J1165" s="94"/>
    </row>
    <row r="1166" spans="1:10" ht="14.4" x14ac:dyDescent="0.3">
      <c r="A1166" s="93" t="str">
        <f t="shared" si="19"/>
        <v>K20/PR3/011</v>
      </c>
      <c r="B1166" s="84" t="s">
        <v>2716</v>
      </c>
      <c r="C1166" s="84" t="s">
        <v>2717</v>
      </c>
      <c r="D1166" s="85">
        <v>1</v>
      </c>
      <c r="E1166" s="84" t="s">
        <v>34</v>
      </c>
      <c r="F1166" s="85">
        <v>1</v>
      </c>
      <c r="G1166" s="86">
        <v>2520</v>
      </c>
      <c r="H1166" s="84"/>
      <c r="I1166" s="84"/>
      <c r="J1166" s="94"/>
    </row>
    <row r="1167" spans="1:10" ht="14.4" x14ac:dyDescent="0.3">
      <c r="A1167" s="93" t="str">
        <f t="shared" si="19"/>
        <v>K20/PR3/021</v>
      </c>
      <c r="B1167" s="84" t="s">
        <v>2718</v>
      </c>
      <c r="C1167" s="84" t="s">
        <v>2719</v>
      </c>
      <c r="D1167" s="85">
        <v>1</v>
      </c>
      <c r="E1167" s="84" t="s">
        <v>34</v>
      </c>
      <c r="F1167" s="85">
        <v>1</v>
      </c>
      <c r="G1167" s="86">
        <v>2607</v>
      </c>
      <c r="H1167" s="84"/>
      <c r="I1167" s="84"/>
      <c r="J1167" s="94"/>
    </row>
    <row r="1168" spans="1:10" ht="14.4" x14ac:dyDescent="0.3">
      <c r="A1168" s="93" t="str">
        <f t="shared" si="19"/>
        <v>K20/PR3/Al1</v>
      </c>
      <c r="B1168" s="84" t="s">
        <v>2720</v>
      </c>
      <c r="C1168" s="84" t="s">
        <v>2721</v>
      </c>
      <c r="D1168" s="85">
        <v>1</v>
      </c>
      <c r="E1168" s="84" t="s">
        <v>34</v>
      </c>
      <c r="F1168" s="85">
        <v>1</v>
      </c>
      <c r="G1168" s="86">
        <v>2607</v>
      </c>
      <c r="H1168" s="84"/>
      <c r="I1168" s="84"/>
      <c r="J1168" s="94"/>
    </row>
    <row r="1169" spans="1:10" ht="14.4" x14ac:dyDescent="0.3">
      <c r="A1169" s="93" t="str">
        <f t="shared" si="19"/>
        <v>K20/DN1/Al1</v>
      </c>
      <c r="B1169" s="84" t="s">
        <v>2722</v>
      </c>
      <c r="C1169" s="84" t="s">
        <v>2723</v>
      </c>
      <c r="D1169" s="85">
        <v>1</v>
      </c>
      <c r="E1169" s="84" t="s">
        <v>34</v>
      </c>
      <c r="F1169" s="85">
        <v>1</v>
      </c>
      <c r="G1169" s="86">
        <v>650</v>
      </c>
      <c r="H1169" s="84"/>
      <c r="I1169" s="84"/>
      <c r="J1169" s="94"/>
    </row>
    <row r="1170" spans="1:10" ht="14.4" x14ac:dyDescent="0.3">
      <c r="A1170" s="93" t="str">
        <f t="shared" si="19"/>
        <v>K20/KU1/011</v>
      </c>
      <c r="B1170" s="84" t="s">
        <v>2726</v>
      </c>
      <c r="C1170" s="84" t="s">
        <v>2727</v>
      </c>
      <c r="D1170" s="85">
        <v>1</v>
      </c>
      <c r="E1170" s="84" t="s">
        <v>34</v>
      </c>
      <c r="F1170" s="85">
        <v>1</v>
      </c>
      <c r="G1170" s="86">
        <v>492</v>
      </c>
      <c r="H1170" s="84"/>
      <c r="I1170" s="84"/>
      <c r="J1170" s="94"/>
    </row>
    <row r="1171" spans="1:10" ht="14.4" x14ac:dyDescent="0.3">
      <c r="A1171" s="93" t="str">
        <f t="shared" si="19"/>
        <v>K20/KU1/021</v>
      </c>
      <c r="B1171" s="84" t="s">
        <v>2728</v>
      </c>
      <c r="C1171" s="84" t="s">
        <v>2729</v>
      </c>
      <c r="D1171" s="85">
        <v>1</v>
      </c>
      <c r="E1171" s="84" t="s">
        <v>34</v>
      </c>
      <c r="F1171" s="85">
        <v>1</v>
      </c>
      <c r="G1171" s="86">
        <v>522</v>
      </c>
      <c r="H1171" s="84"/>
      <c r="I1171" s="84"/>
      <c r="J1171" s="94"/>
    </row>
    <row r="1172" spans="1:10" ht="14.4" x14ac:dyDescent="0.3">
      <c r="A1172" s="93" t="str">
        <f t="shared" si="19"/>
        <v>K20/DR1/35/011</v>
      </c>
      <c r="B1172" s="84" t="s">
        <v>2730</v>
      </c>
      <c r="C1172" s="84" t="s">
        <v>2731</v>
      </c>
      <c r="D1172" s="85">
        <v>1</v>
      </c>
      <c r="E1172" s="84" t="s">
        <v>34</v>
      </c>
      <c r="F1172" s="85">
        <v>1</v>
      </c>
      <c r="G1172" s="86">
        <v>526</v>
      </c>
      <c r="H1172" s="84"/>
      <c r="I1172" s="84"/>
      <c r="J1172" s="94"/>
    </row>
    <row r="1173" spans="1:10" ht="14.4" x14ac:dyDescent="0.3">
      <c r="A1173" s="93" t="str">
        <f t="shared" si="19"/>
        <v>K20/DR1/35/021</v>
      </c>
      <c r="B1173" s="84" t="s">
        <v>2732</v>
      </c>
      <c r="C1173" s="84" t="s">
        <v>2733</v>
      </c>
      <c r="D1173" s="85">
        <v>1</v>
      </c>
      <c r="E1173" s="84" t="s">
        <v>34</v>
      </c>
      <c r="F1173" s="85">
        <v>1</v>
      </c>
      <c r="G1173" s="86">
        <v>544</v>
      </c>
      <c r="H1173" s="84"/>
      <c r="I1173" s="84"/>
      <c r="J1173" s="94"/>
    </row>
    <row r="1174" spans="1:10" ht="14.4" x14ac:dyDescent="0.3">
      <c r="A1174" s="93" t="str">
        <f t="shared" si="19"/>
        <v>K20/DR1/55/011</v>
      </c>
      <c r="B1174" s="84" t="s">
        <v>2734</v>
      </c>
      <c r="C1174" s="84" t="s">
        <v>2735</v>
      </c>
      <c r="D1174" s="85">
        <v>1</v>
      </c>
      <c r="E1174" s="84" t="s">
        <v>34</v>
      </c>
      <c r="F1174" s="85">
        <v>1</v>
      </c>
      <c r="G1174" s="86">
        <v>570</v>
      </c>
      <c r="H1174" s="84"/>
      <c r="I1174" s="84"/>
      <c r="J1174" s="94"/>
    </row>
    <row r="1175" spans="1:10" ht="14.4" x14ac:dyDescent="0.3">
      <c r="A1175" s="93" t="str">
        <f t="shared" si="19"/>
        <v>K20/DR1/55/021</v>
      </c>
      <c r="B1175" s="84" t="s">
        <v>2736</v>
      </c>
      <c r="C1175" s="84" t="s">
        <v>2737</v>
      </c>
      <c r="D1175" s="85">
        <v>1</v>
      </c>
      <c r="E1175" s="84" t="s">
        <v>34</v>
      </c>
      <c r="F1175" s="85">
        <v>1</v>
      </c>
      <c r="G1175" s="86">
        <v>591</v>
      </c>
      <c r="H1175" s="84"/>
      <c r="I1175" s="84"/>
      <c r="J1175" s="94"/>
    </row>
    <row r="1176" spans="1:10" ht="14.4" x14ac:dyDescent="0.3">
      <c r="A1176" s="93" t="str">
        <f t="shared" si="19"/>
        <v>K20/DR1/35/Al1</v>
      </c>
      <c r="B1176" s="84" t="s">
        <v>2738</v>
      </c>
      <c r="C1176" s="84" t="s">
        <v>2739</v>
      </c>
      <c r="D1176" s="85">
        <v>1</v>
      </c>
      <c r="E1176" s="84" t="s">
        <v>34</v>
      </c>
      <c r="F1176" s="85">
        <v>1</v>
      </c>
      <c r="G1176" s="86">
        <v>544</v>
      </c>
      <c r="H1176" s="84"/>
      <c r="I1176" s="84"/>
      <c r="J1176" s="94"/>
    </row>
    <row r="1177" spans="1:10" ht="14.4" x14ac:dyDescent="0.3">
      <c r="A1177" s="93" t="str">
        <f t="shared" si="19"/>
        <v>K20/DR1/55/Al1</v>
      </c>
      <c r="B1177" s="84" t="s">
        <v>2742</v>
      </c>
      <c r="C1177" s="84" t="s">
        <v>2743</v>
      </c>
      <c r="D1177" s="85">
        <v>1</v>
      </c>
      <c r="E1177" s="84" t="s">
        <v>34</v>
      </c>
      <c r="F1177" s="85">
        <v>1</v>
      </c>
      <c r="G1177" s="86">
        <v>591</v>
      </c>
      <c r="H1177" s="84"/>
      <c r="I1177" s="84"/>
      <c r="J1177" s="94"/>
    </row>
    <row r="1178" spans="1:10" ht="14.4" x14ac:dyDescent="0.3">
      <c r="A1178" s="93" t="str">
        <f t="shared" si="19"/>
        <v>K20/DR2/35/021</v>
      </c>
      <c r="B1178" s="84" t="s">
        <v>2746</v>
      </c>
      <c r="C1178" s="84" t="s">
        <v>2747</v>
      </c>
      <c r="D1178" s="85">
        <v>1</v>
      </c>
      <c r="E1178" s="84" t="s">
        <v>34</v>
      </c>
      <c r="F1178" s="85">
        <v>1</v>
      </c>
      <c r="G1178" s="86">
        <v>836</v>
      </c>
      <c r="H1178" s="84"/>
      <c r="I1178" s="84"/>
      <c r="J1178" s="94"/>
    </row>
    <row r="1179" spans="1:10" ht="14.4" x14ac:dyDescent="0.3">
      <c r="A1179" s="93" t="str">
        <f t="shared" si="19"/>
        <v>K20/DR2/35/Al1</v>
      </c>
      <c r="B1179" s="84" t="s">
        <v>2748</v>
      </c>
      <c r="C1179" s="84" t="s">
        <v>2749</v>
      </c>
      <c r="D1179" s="85">
        <v>1</v>
      </c>
      <c r="E1179" s="84" t="s">
        <v>34</v>
      </c>
      <c r="F1179" s="85">
        <v>1</v>
      </c>
      <c r="G1179" s="86">
        <v>836</v>
      </c>
      <c r="H1179" s="84"/>
      <c r="I1179" s="84"/>
      <c r="J1179" s="94"/>
    </row>
    <row r="1180" spans="1:10" ht="14.4" x14ac:dyDescent="0.3">
      <c r="A1180" s="93" t="str">
        <f t="shared" si="19"/>
        <v>K20/DR2/55/011</v>
      </c>
      <c r="B1180" s="84" t="s">
        <v>2752</v>
      </c>
      <c r="C1180" s="84" t="s">
        <v>2753</v>
      </c>
      <c r="D1180" s="85">
        <v>1</v>
      </c>
      <c r="E1180" s="84" t="s">
        <v>34</v>
      </c>
      <c r="F1180" s="85">
        <v>1</v>
      </c>
      <c r="G1180" s="86">
        <v>896</v>
      </c>
      <c r="H1180" s="84"/>
      <c r="I1180" s="84"/>
      <c r="J1180" s="94"/>
    </row>
    <row r="1181" spans="1:10" ht="14.4" x14ac:dyDescent="0.3">
      <c r="A1181" s="93" t="str">
        <f t="shared" si="19"/>
        <v>K20/DR2/55/021</v>
      </c>
      <c r="B1181" s="84" t="s">
        <v>2754</v>
      </c>
      <c r="C1181" s="84" t="s">
        <v>2755</v>
      </c>
      <c r="D1181" s="85">
        <v>1</v>
      </c>
      <c r="E1181" s="84" t="s">
        <v>34</v>
      </c>
      <c r="F1181" s="85">
        <v>1</v>
      </c>
      <c r="G1181" s="86">
        <v>936</v>
      </c>
      <c r="H1181" s="84"/>
      <c r="I1181" s="84"/>
      <c r="J1181" s="94"/>
    </row>
    <row r="1182" spans="1:10" ht="14.4" x14ac:dyDescent="0.3">
      <c r="A1182" s="93" t="str">
        <f t="shared" si="19"/>
        <v>K20/DR2/55/Al1</v>
      </c>
      <c r="B1182" s="84" t="s">
        <v>2756</v>
      </c>
      <c r="C1182" s="84" t="s">
        <v>2757</v>
      </c>
      <c r="D1182" s="85">
        <v>1</v>
      </c>
      <c r="E1182" s="84" t="s">
        <v>34</v>
      </c>
      <c r="F1182" s="85">
        <v>1</v>
      </c>
      <c r="G1182" s="86">
        <v>936</v>
      </c>
      <c r="H1182" s="84"/>
      <c r="I1182" s="84"/>
      <c r="J1182" s="94"/>
    </row>
    <row r="1183" spans="1:10" ht="14.4" x14ac:dyDescent="0.3">
      <c r="A1183" s="93" t="str">
        <f t="shared" si="19"/>
        <v>K20/B1/110/011</v>
      </c>
      <c r="B1183" s="84" t="s">
        <v>2760</v>
      </c>
      <c r="C1183" s="84" t="s">
        <v>2761</v>
      </c>
      <c r="D1183" s="85">
        <v>1</v>
      </c>
      <c r="E1183" s="84" t="s">
        <v>34</v>
      </c>
      <c r="F1183" s="85">
        <v>1</v>
      </c>
      <c r="G1183" s="86">
        <v>5640</v>
      </c>
      <c r="H1183" s="84"/>
      <c r="I1183" s="84"/>
      <c r="J1183" s="94"/>
    </row>
    <row r="1184" spans="1:10" ht="14.4" x14ac:dyDescent="0.3">
      <c r="A1184" s="93" t="str">
        <f t="shared" si="19"/>
        <v>K20/B1/110/021</v>
      </c>
      <c r="B1184" s="84" t="s">
        <v>2762</v>
      </c>
      <c r="C1184" s="84" t="s">
        <v>2763</v>
      </c>
      <c r="D1184" s="85">
        <v>1</v>
      </c>
      <c r="E1184" s="84" t="s">
        <v>34</v>
      </c>
      <c r="F1184" s="85">
        <v>1</v>
      </c>
      <c r="G1184" s="86">
        <v>6486</v>
      </c>
      <c r="H1184" s="84"/>
      <c r="I1184" s="84"/>
      <c r="J1184" s="94"/>
    </row>
    <row r="1185" spans="1:10" ht="14.4" x14ac:dyDescent="0.3">
      <c r="A1185" s="93" t="str">
        <f t="shared" si="19"/>
        <v>K20/B1/110/Al1</v>
      </c>
      <c r="B1185" s="84" t="s">
        <v>2764</v>
      </c>
      <c r="C1185" s="84" t="s">
        <v>2765</v>
      </c>
      <c r="D1185" s="85">
        <v>1</v>
      </c>
      <c r="E1185" s="84" t="s">
        <v>34</v>
      </c>
      <c r="F1185" s="85">
        <v>1</v>
      </c>
      <c r="G1185" s="86">
        <v>6486</v>
      </c>
      <c r="H1185" s="84"/>
      <c r="I1185" s="84"/>
      <c r="J1185" s="94"/>
    </row>
    <row r="1186" spans="1:10" ht="14.4" x14ac:dyDescent="0.3">
      <c r="A1186" s="93" t="str">
        <f t="shared" si="19"/>
        <v>K20/P1/60/Al1</v>
      </c>
      <c r="B1186" s="84" t="s">
        <v>2768</v>
      </c>
      <c r="C1186" s="84" t="s">
        <v>2769</v>
      </c>
      <c r="D1186" s="85">
        <v>1</v>
      </c>
      <c r="E1186" s="84" t="s">
        <v>34</v>
      </c>
      <c r="F1186" s="85">
        <v>1</v>
      </c>
      <c r="G1186" s="86">
        <v>3348</v>
      </c>
      <c r="H1186" s="84"/>
      <c r="I1186" s="84"/>
      <c r="J1186" s="94"/>
    </row>
    <row r="1187" spans="1:10" ht="14.4" x14ac:dyDescent="0.3">
      <c r="A1187" s="93" t="str">
        <f t="shared" si="19"/>
        <v>K20/P1/80/Al1</v>
      </c>
      <c r="B1187" s="84" t="s">
        <v>2772</v>
      </c>
      <c r="C1187" s="84" t="s">
        <v>2773</v>
      </c>
      <c r="D1187" s="85">
        <v>1</v>
      </c>
      <c r="E1187" s="84" t="s">
        <v>34</v>
      </c>
      <c r="F1187" s="85">
        <v>1</v>
      </c>
      <c r="G1187" s="86">
        <v>3555</v>
      </c>
      <c r="H1187" s="84"/>
      <c r="I1187" s="84"/>
      <c r="J1187" s="94"/>
    </row>
    <row r="1188" spans="1:10" ht="14.4" x14ac:dyDescent="0.3">
      <c r="A1188" s="93" t="str">
        <f t="shared" si="19"/>
        <v>K20/P2/60/021</v>
      </c>
      <c r="B1188" s="84" t="s">
        <v>2776</v>
      </c>
      <c r="C1188" s="84" t="s">
        <v>2777</v>
      </c>
      <c r="D1188" s="85">
        <v>1</v>
      </c>
      <c r="E1188" s="84" t="s">
        <v>34</v>
      </c>
      <c r="F1188" s="85">
        <v>1</v>
      </c>
      <c r="G1188" s="86">
        <v>3436</v>
      </c>
      <c r="H1188" s="84"/>
      <c r="I1188" s="84"/>
      <c r="J1188" s="94"/>
    </row>
    <row r="1189" spans="1:10" ht="14.4" x14ac:dyDescent="0.3">
      <c r="A1189" s="93" t="str">
        <f t="shared" si="19"/>
        <v>K20/P2/60/Al1</v>
      </c>
      <c r="B1189" s="84" t="s">
        <v>2778</v>
      </c>
      <c r="C1189" s="84" t="s">
        <v>2779</v>
      </c>
      <c r="D1189" s="85">
        <v>1</v>
      </c>
      <c r="E1189" s="84" t="s">
        <v>34</v>
      </c>
      <c r="F1189" s="85">
        <v>1</v>
      </c>
      <c r="G1189" s="86">
        <v>3436</v>
      </c>
      <c r="H1189" s="84"/>
      <c r="I1189" s="84"/>
      <c r="J1189" s="94"/>
    </row>
    <row r="1190" spans="1:10" ht="14.4" x14ac:dyDescent="0.3">
      <c r="A1190" s="93" t="str">
        <f t="shared" si="19"/>
        <v>K20/P2/90/021</v>
      </c>
      <c r="B1190" s="84" t="s">
        <v>2782</v>
      </c>
      <c r="C1190" s="84" t="s">
        <v>2783</v>
      </c>
      <c r="D1190" s="85">
        <v>1</v>
      </c>
      <c r="E1190" s="84" t="s">
        <v>34</v>
      </c>
      <c r="F1190" s="85">
        <v>1</v>
      </c>
      <c r="G1190" s="86">
        <v>3748</v>
      </c>
      <c r="H1190" s="84"/>
      <c r="I1190" s="84"/>
      <c r="J1190" s="94"/>
    </row>
    <row r="1191" spans="1:10" ht="14.4" x14ac:dyDescent="0.3">
      <c r="A1191" s="93" t="str">
        <f t="shared" si="19"/>
        <v>K20/P2/90/Al1</v>
      </c>
      <c r="B1191" s="84" t="s">
        <v>2784</v>
      </c>
      <c r="C1191" s="84" t="s">
        <v>2785</v>
      </c>
      <c r="D1191" s="85">
        <v>1</v>
      </c>
      <c r="E1191" s="84" t="s">
        <v>34</v>
      </c>
      <c r="F1191" s="85">
        <v>1</v>
      </c>
      <c r="G1191" s="86">
        <v>3748</v>
      </c>
      <c r="H1191" s="84"/>
      <c r="I1191" s="84"/>
      <c r="J1191" s="94"/>
    </row>
    <row r="1192" spans="1:10" ht="14.4" x14ac:dyDescent="0.3">
      <c r="A1192" s="93" t="str">
        <f t="shared" si="19"/>
        <v>K20/R1/150/011</v>
      </c>
      <c r="B1192" s="84" t="s">
        <v>2788</v>
      </c>
      <c r="C1192" s="84" t="s">
        <v>2789</v>
      </c>
      <c r="D1192" s="85">
        <v>1</v>
      </c>
      <c r="E1192" s="84" t="s">
        <v>34</v>
      </c>
      <c r="F1192" s="85">
        <v>1</v>
      </c>
      <c r="G1192" s="86">
        <v>7194</v>
      </c>
      <c r="H1192" s="84"/>
      <c r="I1192" s="84"/>
      <c r="J1192" s="94"/>
    </row>
    <row r="1193" spans="1:10" ht="14.4" x14ac:dyDescent="0.3">
      <c r="A1193" s="93" t="str">
        <f t="shared" si="19"/>
        <v>K20/R1/150/021</v>
      </c>
      <c r="B1193" s="84" t="s">
        <v>2790</v>
      </c>
      <c r="C1193" s="84" t="s">
        <v>2791</v>
      </c>
      <c r="D1193" s="85">
        <v>1</v>
      </c>
      <c r="E1193" s="84" t="s">
        <v>34</v>
      </c>
      <c r="F1193" s="85">
        <v>1</v>
      </c>
      <c r="G1193" s="86">
        <v>8273</v>
      </c>
      <c r="H1193" s="84"/>
      <c r="I1193" s="84"/>
      <c r="J1193" s="94"/>
    </row>
    <row r="1194" spans="1:10" ht="14.4" x14ac:dyDescent="0.3">
      <c r="A1194" s="93" t="str">
        <f t="shared" si="19"/>
        <v>K20/R1/150/Al1</v>
      </c>
      <c r="B1194" s="84" t="s">
        <v>2792</v>
      </c>
      <c r="C1194" s="84" t="s">
        <v>2793</v>
      </c>
      <c r="D1194" s="85">
        <v>1</v>
      </c>
      <c r="E1194" s="84" t="s">
        <v>34</v>
      </c>
      <c r="F1194" s="85">
        <v>1</v>
      </c>
      <c r="G1194" s="86">
        <v>8273</v>
      </c>
      <c r="H1194" s="84"/>
      <c r="I1194" s="84"/>
      <c r="J1194" s="94"/>
    </row>
    <row r="1195" spans="1:10" ht="14.4" x14ac:dyDescent="0.3">
      <c r="A1195" s="93" t="str">
        <f t="shared" si="19"/>
        <v>K20/R1/187/021</v>
      </c>
      <c r="B1195" s="84" t="s">
        <v>2796</v>
      </c>
      <c r="C1195" s="84" t="s">
        <v>2797</v>
      </c>
      <c r="D1195" s="85">
        <v>1</v>
      </c>
      <c r="E1195" s="84" t="s">
        <v>34</v>
      </c>
      <c r="F1195" s="85">
        <v>1</v>
      </c>
      <c r="G1195" s="86">
        <v>9946</v>
      </c>
      <c r="H1195" s="84"/>
      <c r="I1195" s="84"/>
      <c r="J1195" s="94"/>
    </row>
    <row r="1196" spans="1:10" ht="14.4" x14ac:dyDescent="0.3">
      <c r="A1196" s="93" t="str">
        <f t="shared" si="19"/>
        <v>K20/R1/187/Al1</v>
      </c>
      <c r="B1196" s="84" t="s">
        <v>2798</v>
      </c>
      <c r="C1196" s="84" t="s">
        <v>2799</v>
      </c>
      <c r="D1196" s="85">
        <v>1</v>
      </c>
      <c r="E1196" s="84" t="s">
        <v>34</v>
      </c>
      <c r="F1196" s="85">
        <v>1</v>
      </c>
      <c r="G1196" s="86">
        <v>9946</v>
      </c>
      <c r="H1196" s="84"/>
      <c r="I1196" s="84"/>
      <c r="J1196" s="94"/>
    </row>
    <row r="1197" spans="1:10" ht="14.4" x14ac:dyDescent="0.3">
      <c r="A1197" s="93" t="str">
        <f t="shared" si="19"/>
        <v>K20/R2/150/011</v>
      </c>
      <c r="B1197" s="84" t="s">
        <v>2802</v>
      </c>
      <c r="C1197" s="84" t="s">
        <v>2803</v>
      </c>
      <c r="D1197" s="85">
        <v>1</v>
      </c>
      <c r="E1197" s="84" t="s">
        <v>34</v>
      </c>
      <c r="F1197" s="85">
        <v>1</v>
      </c>
      <c r="G1197" s="86">
        <v>14171</v>
      </c>
      <c r="H1197" s="84"/>
      <c r="I1197" s="84"/>
      <c r="J1197" s="94"/>
    </row>
    <row r="1198" spans="1:10" ht="14.4" x14ac:dyDescent="0.3">
      <c r="A1198" s="93" t="str">
        <f t="shared" si="19"/>
        <v>K20/R2/150/021</v>
      </c>
      <c r="B1198" s="84" t="s">
        <v>2804</v>
      </c>
      <c r="C1198" s="84" t="s">
        <v>2805</v>
      </c>
      <c r="D1198" s="85">
        <v>1</v>
      </c>
      <c r="E1198" s="84" t="s">
        <v>34</v>
      </c>
      <c r="F1198" s="85">
        <v>1</v>
      </c>
      <c r="G1198" s="86">
        <v>16299</v>
      </c>
      <c r="H1198" s="84"/>
      <c r="I1198" s="84"/>
      <c r="J1198" s="94"/>
    </row>
    <row r="1199" spans="1:10" ht="14.4" x14ac:dyDescent="0.3">
      <c r="A1199" s="93" t="str">
        <f t="shared" si="19"/>
        <v>K20/R2/150/Al1</v>
      </c>
      <c r="B1199" s="84" t="s">
        <v>2806</v>
      </c>
      <c r="C1199" s="84" t="s">
        <v>2807</v>
      </c>
      <c r="D1199" s="85">
        <v>1</v>
      </c>
      <c r="E1199" s="84" t="s">
        <v>34</v>
      </c>
      <c r="F1199" s="85">
        <v>1</v>
      </c>
      <c r="G1199" s="86">
        <v>16299</v>
      </c>
      <c r="H1199" s="84"/>
      <c r="I1199" s="84"/>
      <c r="J1199" s="94"/>
    </row>
    <row r="1200" spans="1:10" ht="14.4" x14ac:dyDescent="0.3">
      <c r="A1200" s="93" t="str">
        <f t="shared" ref="A1200:A1263" si="20">_xlfn.CONCAT(B1200,F1200)</f>
        <v>K20/R2/187/011</v>
      </c>
      <c r="B1200" s="84" t="s">
        <v>2810</v>
      </c>
      <c r="C1200" s="84" t="s">
        <v>2811</v>
      </c>
      <c r="D1200" s="85">
        <v>1</v>
      </c>
      <c r="E1200" s="84" t="s">
        <v>34</v>
      </c>
      <c r="F1200" s="85">
        <v>1</v>
      </c>
      <c r="G1200" s="86">
        <v>16575</v>
      </c>
      <c r="H1200" s="84"/>
      <c r="I1200" s="84"/>
      <c r="J1200" s="94"/>
    </row>
    <row r="1201" spans="1:10" ht="14.4" x14ac:dyDescent="0.3">
      <c r="A1201" s="93" t="str">
        <f t="shared" si="20"/>
        <v>K20/R2/187/021</v>
      </c>
      <c r="B1201" s="84" t="s">
        <v>2812</v>
      </c>
      <c r="C1201" s="84" t="s">
        <v>2813</v>
      </c>
      <c r="D1201" s="85">
        <v>1</v>
      </c>
      <c r="E1201" s="84" t="s">
        <v>34</v>
      </c>
      <c r="F1201" s="85">
        <v>1</v>
      </c>
      <c r="G1201" s="86">
        <v>19060</v>
      </c>
      <c r="H1201" s="84"/>
      <c r="I1201" s="84"/>
      <c r="J1201" s="94"/>
    </row>
    <row r="1202" spans="1:10" ht="14.4" x14ac:dyDescent="0.3">
      <c r="A1202" s="93" t="str">
        <f t="shared" si="20"/>
        <v>K20/R2/187/Al1</v>
      </c>
      <c r="B1202" s="84" t="s">
        <v>2814</v>
      </c>
      <c r="C1202" s="84" t="s">
        <v>2815</v>
      </c>
      <c r="D1202" s="85">
        <v>1</v>
      </c>
      <c r="E1202" s="84" t="s">
        <v>34</v>
      </c>
      <c r="F1202" s="85">
        <v>1</v>
      </c>
      <c r="G1202" s="86">
        <v>19060</v>
      </c>
      <c r="H1202" s="84"/>
      <c r="I1202" s="84"/>
      <c r="J1202" s="94"/>
    </row>
    <row r="1203" spans="1:10" ht="14.4" x14ac:dyDescent="0.3">
      <c r="A1203" s="93" t="str">
        <f t="shared" si="20"/>
        <v>K20/V1/90/011</v>
      </c>
      <c r="B1203" s="84" t="s">
        <v>1430</v>
      </c>
      <c r="C1203" s="84" t="s">
        <v>1431</v>
      </c>
      <c r="D1203" s="85">
        <v>1</v>
      </c>
      <c r="E1203" s="84" t="s">
        <v>34</v>
      </c>
      <c r="F1203" s="85">
        <v>1</v>
      </c>
      <c r="G1203" s="86">
        <v>1159</v>
      </c>
      <c r="H1203" s="84"/>
      <c r="I1203" s="84"/>
      <c r="J1203" s="94"/>
    </row>
    <row r="1204" spans="1:10" ht="14.4" x14ac:dyDescent="0.3">
      <c r="A1204" s="93" t="str">
        <f t="shared" si="20"/>
        <v>K20/PR1/011</v>
      </c>
      <c r="B1204" s="84" t="s">
        <v>1414</v>
      </c>
      <c r="C1204" s="84" t="s">
        <v>1415</v>
      </c>
      <c r="D1204" s="85">
        <v>1</v>
      </c>
      <c r="E1204" s="84" t="s">
        <v>34</v>
      </c>
      <c r="F1204" s="85">
        <v>1</v>
      </c>
      <c r="G1204" s="86">
        <v>1110</v>
      </c>
      <c r="H1204" s="84"/>
      <c r="I1204" s="84"/>
      <c r="J1204" s="94"/>
    </row>
    <row r="1205" spans="1:10" ht="14.4" x14ac:dyDescent="0.3">
      <c r="A1205" s="93" t="str">
        <f t="shared" si="20"/>
        <v>K20/DR2/35/011</v>
      </c>
      <c r="B1205" s="84" t="s">
        <v>1400</v>
      </c>
      <c r="C1205" s="84" t="s">
        <v>1401</v>
      </c>
      <c r="D1205" s="85">
        <v>1</v>
      </c>
      <c r="E1205" s="84" t="s">
        <v>34</v>
      </c>
      <c r="F1205" s="85">
        <v>1</v>
      </c>
      <c r="G1205" s="86">
        <v>805</v>
      </c>
      <c r="H1205" s="84"/>
      <c r="I1205" s="84"/>
      <c r="J1205" s="94"/>
    </row>
    <row r="1206" spans="1:10" ht="14.4" x14ac:dyDescent="0.3">
      <c r="A1206" s="93" t="str">
        <f t="shared" si="20"/>
        <v>K20/S4/90/011</v>
      </c>
      <c r="B1206" s="84" t="s">
        <v>2824</v>
      </c>
      <c r="C1206" s="84" t="s">
        <v>2825</v>
      </c>
      <c r="D1206" s="85">
        <v>1</v>
      </c>
      <c r="E1206" s="84" t="s">
        <v>34</v>
      </c>
      <c r="F1206" s="85">
        <v>1</v>
      </c>
      <c r="G1206" s="86">
        <v>4389</v>
      </c>
      <c r="H1206" s="84"/>
      <c r="I1206" s="84"/>
      <c r="J1206" s="94"/>
    </row>
    <row r="1207" spans="1:10" ht="14.4" x14ac:dyDescent="0.3">
      <c r="A1207" s="93" t="str">
        <f t="shared" si="20"/>
        <v>K20/VR/45/011</v>
      </c>
      <c r="B1207" s="84" t="s">
        <v>2822</v>
      </c>
      <c r="C1207" s="84" t="s">
        <v>2823</v>
      </c>
      <c r="D1207" s="85">
        <v>1</v>
      </c>
      <c r="E1207" s="84" t="s">
        <v>34</v>
      </c>
      <c r="F1207" s="85">
        <v>1</v>
      </c>
      <c r="G1207" s="86">
        <v>4134</v>
      </c>
      <c r="H1207" s="84"/>
      <c r="I1207" s="84"/>
      <c r="J1207" s="94"/>
    </row>
    <row r="1208" spans="1:10" ht="14.4" x14ac:dyDescent="0.3">
      <c r="A1208" s="93" t="str">
        <f t="shared" si="20"/>
        <v>005krac1</v>
      </c>
      <c r="B1208" s="84" t="s">
        <v>2832</v>
      </c>
      <c r="C1208" s="84" t="s">
        <v>2833</v>
      </c>
      <c r="D1208" s="85">
        <v>1</v>
      </c>
      <c r="E1208" s="84" t="s">
        <v>34</v>
      </c>
      <c r="F1208" s="85">
        <v>1</v>
      </c>
      <c r="G1208" s="86">
        <v>80</v>
      </c>
      <c r="H1208" s="84"/>
      <c r="I1208" s="84"/>
      <c r="J1208" s="94"/>
    </row>
    <row r="1209" spans="1:10" ht="14.4" x14ac:dyDescent="0.3">
      <c r="A1209" s="93" t="str">
        <f t="shared" si="20"/>
        <v>lak00021</v>
      </c>
      <c r="B1209" s="84" t="s">
        <v>3252</v>
      </c>
      <c r="C1209" s="84" t="s">
        <v>3253</v>
      </c>
      <c r="D1209" s="85">
        <v>1</v>
      </c>
      <c r="E1209" s="84" t="s">
        <v>34</v>
      </c>
      <c r="F1209" s="85">
        <v>1</v>
      </c>
      <c r="G1209" s="86">
        <v>500</v>
      </c>
      <c r="H1209" s="84"/>
      <c r="I1209" s="84"/>
      <c r="J1209" s="94"/>
    </row>
    <row r="1210" spans="1:10" ht="14.4" x14ac:dyDescent="0.3">
      <c r="A1210" s="93" t="str">
        <f t="shared" si="20"/>
        <v>00vysekD1</v>
      </c>
      <c r="B1210" s="84" t="s">
        <v>1510</v>
      </c>
      <c r="C1210" s="84" t="s">
        <v>3254</v>
      </c>
      <c r="D1210" s="85">
        <v>1</v>
      </c>
      <c r="E1210" s="84" t="s">
        <v>34</v>
      </c>
      <c r="F1210" s="85">
        <v>1</v>
      </c>
      <c r="G1210" s="86">
        <v>342</v>
      </c>
      <c r="H1210" s="84"/>
      <c r="I1210" s="84"/>
      <c r="J1210" s="94"/>
    </row>
    <row r="1211" spans="1:10" ht="14.4" x14ac:dyDescent="0.3">
      <c r="A1211" s="93" t="str">
        <f t="shared" si="20"/>
        <v>upravaU/11</v>
      </c>
      <c r="B1211" s="84" t="s">
        <v>1530</v>
      </c>
      <c r="C1211" s="84" t="s">
        <v>1549</v>
      </c>
      <c r="D1211" s="85">
        <v>1</v>
      </c>
      <c r="E1211" s="84" t="s">
        <v>34</v>
      </c>
      <c r="F1211" s="85">
        <v>1</v>
      </c>
      <c r="G1211" s="86">
        <v>47</v>
      </c>
      <c r="H1211" s="84"/>
      <c r="I1211" s="84"/>
      <c r="J1211" s="94"/>
    </row>
    <row r="1212" spans="1:10" ht="14.4" x14ac:dyDescent="0.3">
      <c r="A1212" s="93" t="str">
        <f t="shared" si="20"/>
        <v>upravaU/21</v>
      </c>
      <c r="B1212" s="84" t="s">
        <v>1532</v>
      </c>
      <c r="C1212" s="84" t="s">
        <v>1533</v>
      </c>
      <c r="D1212" s="85">
        <v>1</v>
      </c>
      <c r="E1212" s="84" t="s">
        <v>34</v>
      </c>
      <c r="F1212" s="85">
        <v>1</v>
      </c>
      <c r="G1212" s="86">
        <v>71</v>
      </c>
      <c r="H1212" s="84"/>
      <c r="I1212" s="84"/>
      <c r="J1212" s="94"/>
    </row>
    <row r="1213" spans="1:10" ht="14.4" x14ac:dyDescent="0.3">
      <c r="A1213" s="93" t="str">
        <f t="shared" si="20"/>
        <v>lak00011</v>
      </c>
      <c r="B1213" s="84" t="s">
        <v>1524</v>
      </c>
      <c r="C1213" s="84" t="s">
        <v>1525</v>
      </c>
      <c r="D1213" s="85">
        <v>1</v>
      </c>
      <c r="E1213" s="84" t="s">
        <v>34</v>
      </c>
      <c r="F1213" s="85">
        <v>1</v>
      </c>
      <c r="G1213" s="86">
        <v>2601</v>
      </c>
      <c r="H1213" s="84"/>
      <c r="I1213" s="84"/>
      <c r="J1213" s="94"/>
    </row>
    <row r="1214" spans="1:10" ht="14.4" x14ac:dyDescent="0.3">
      <c r="A1214" s="93" t="str">
        <f t="shared" si="20"/>
        <v>vyrez_4501</v>
      </c>
      <c r="B1214" s="84" t="s">
        <v>1535</v>
      </c>
      <c r="C1214" s="84" t="s">
        <v>1536</v>
      </c>
      <c r="D1214" s="85">
        <v>1</v>
      </c>
      <c r="E1214" s="84" t="s">
        <v>34</v>
      </c>
      <c r="F1214" s="85">
        <v>1</v>
      </c>
      <c r="G1214" s="86">
        <v>379</v>
      </c>
      <c r="H1214" s="84"/>
      <c r="I1214" s="84"/>
      <c r="J1214" s="94"/>
    </row>
    <row r="1215" spans="1:10" ht="14.4" x14ac:dyDescent="0.3">
      <c r="A1215" s="93" t="str">
        <f t="shared" si="20"/>
        <v>vyrez_6001</v>
      </c>
      <c r="B1215" s="84" t="s">
        <v>1537</v>
      </c>
      <c r="C1215" s="84" t="s">
        <v>1538</v>
      </c>
      <c r="D1215" s="85">
        <v>1</v>
      </c>
      <c r="E1215" s="84" t="s">
        <v>34</v>
      </c>
      <c r="F1215" s="85">
        <v>1</v>
      </c>
      <c r="G1215" s="86">
        <v>440</v>
      </c>
      <c r="H1215" s="84"/>
      <c r="I1215" s="84"/>
      <c r="J1215" s="94"/>
    </row>
    <row r="1216" spans="1:10" ht="14.4" x14ac:dyDescent="0.3">
      <c r="A1216" s="93" t="str">
        <f t="shared" si="20"/>
        <v>0vysekA11</v>
      </c>
      <c r="B1216" s="84" t="s">
        <v>1512</v>
      </c>
      <c r="C1216" s="84" t="s">
        <v>1513</v>
      </c>
      <c r="D1216" s="85">
        <v>1</v>
      </c>
      <c r="E1216" s="84" t="s">
        <v>34</v>
      </c>
      <c r="F1216" s="85">
        <v>1</v>
      </c>
      <c r="G1216" s="86">
        <v>318</v>
      </c>
      <c r="H1216" s="84"/>
      <c r="I1216" s="84"/>
      <c r="J1216" s="94"/>
    </row>
    <row r="1217" spans="1:10" ht="14.4" x14ac:dyDescent="0.3">
      <c r="A1217" s="93" t="str">
        <f t="shared" si="20"/>
        <v>vysekA1P1</v>
      </c>
      <c r="B1217" s="84" t="s">
        <v>1539</v>
      </c>
      <c r="C1217" s="84" t="s">
        <v>1540</v>
      </c>
      <c r="D1217" s="85">
        <v>1</v>
      </c>
      <c r="E1217" s="84" t="s">
        <v>34</v>
      </c>
      <c r="F1217" s="85">
        <v>1</v>
      </c>
      <c r="G1217" s="86">
        <v>142</v>
      </c>
      <c r="H1217" s="84"/>
      <c r="I1217" s="84"/>
      <c r="J1217" s="94"/>
    </row>
    <row r="1218" spans="1:10" ht="14.4" x14ac:dyDescent="0.3">
      <c r="A1218" s="93" t="str">
        <f t="shared" si="20"/>
        <v>vysekB1P1</v>
      </c>
      <c r="B1218" s="84" t="s">
        <v>1543</v>
      </c>
      <c r="C1218" s="84" t="s">
        <v>1544</v>
      </c>
      <c r="D1218" s="85">
        <v>1</v>
      </c>
      <c r="E1218" s="84" t="s">
        <v>34</v>
      </c>
      <c r="F1218" s="85">
        <v>1</v>
      </c>
      <c r="G1218" s="86">
        <v>167</v>
      </c>
      <c r="H1218" s="84"/>
      <c r="I1218" s="84"/>
      <c r="J1218" s="94"/>
    </row>
    <row r="1219" spans="1:10" ht="14.4" x14ac:dyDescent="0.3">
      <c r="A1219" s="93" t="str">
        <f t="shared" si="20"/>
        <v>vysekB2P1</v>
      </c>
      <c r="B1219" s="84" t="s">
        <v>1545</v>
      </c>
      <c r="C1219" s="84" t="s">
        <v>1546</v>
      </c>
      <c r="D1219" s="85">
        <v>1</v>
      </c>
      <c r="E1219" s="84" t="s">
        <v>34</v>
      </c>
      <c r="F1219" s="85">
        <v>1</v>
      </c>
      <c r="G1219" s="86">
        <v>318</v>
      </c>
      <c r="H1219" s="84"/>
      <c r="I1219" s="84"/>
      <c r="J1219" s="94"/>
    </row>
    <row r="1220" spans="1:10" ht="14.4" x14ac:dyDescent="0.3">
      <c r="A1220" s="93" t="str">
        <f t="shared" si="20"/>
        <v>0vysekB11</v>
      </c>
      <c r="B1220" s="84" t="s">
        <v>1516</v>
      </c>
      <c r="C1220" s="84" t="s">
        <v>1517</v>
      </c>
      <c r="D1220" s="85">
        <v>1</v>
      </c>
      <c r="E1220" s="84" t="s">
        <v>34</v>
      </c>
      <c r="F1220" s="85">
        <v>1</v>
      </c>
      <c r="G1220" s="86">
        <v>379</v>
      </c>
      <c r="H1220" s="84"/>
      <c r="I1220" s="84"/>
      <c r="J1220" s="94"/>
    </row>
    <row r="1221" spans="1:10" ht="14.4" x14ac:dyDescent="0.3">
      <c r="A1221" s="93" t="str">
        <f t="shared" si="20"/>
        <v>0vysekB21</v>
      </c>
      <c r="B1221" s="84" t="s">
        <v>1518</v>
      </c>
      <c r="C1221" s="84" t="s">
        <v>1519</v>
      </c>
      <c r="D1221" s="85">
        <v>1</v>
      </c>
      <c r="E1221" s="84" t="s">
        <v>34</v>
      </c>
      <c r="F1221" s="85">
        <v>1</v>
      </c>
      <c r="G1221" s="86">
        <v>520</v>
      </c>
      <c r="H1221" s="84"/>
      <c r="I1221" s="84"/>
      <c r="J1221" s="94"/>
    </row>
    <row r="1222" spans="1:10" ht="14.4" x14ac:dyDescent="0.3">
      <c r="A1222" s="93" t="str">
        <f t="shared" si="20"/>
        <v>0vysekC11</v>
      </c>
      <c r="B1222" s="84" t="s">
        <v>1520</v>
      </c>
      <c r="C1222" s="84" t="s">
        <v>1521</v>
      </c>
      <c r="D1222" s="85">
        <v>1</v>
      </c>
      <c r="E1222" s="84" t="s">
        <v>34</v>
      </c>
      <c r="F1222" s="85">
        <v>1</v>
      </c>
      <c r="G1222" s="86">
        <v>318</v>
      </c>
      <c r="H1222" s="84"/>
      <c r="I1222" s="84"/>
      <c r="J1222" s="94"/>
    </row>
    <row r="1223" spans="1:10" ht="14.4" x14ac:dyDescent="0.3">
      <c r="A1223" s="93" t="str">
        <f t="shared" si="20"/>
        <v>0vysekC21</v>
      </c>
      <c r="B1223" s="84" t="s">
        <v>1522</v>
      </c>
      <c r="C1223" s="84" t="s">
        <v>1523</v>
      </c>
      <c r="D1223" s="85">
        <v>1</v>
      </c>
      <c r="E1223" s="84" t="s">
        <v>34</v>
      </c>
      <c r="F1223" s="85">
        <v>1</v>
      </c>
      <c r="G1223" s="86">
        <v>484</v>
      </c>
      <c r="H1223" s="84"/>
      <c r="I1223" s="84"/>
      <c r="J1223" s="94"/>
    </row>
    <row r="1224" spans="1:10" ht="14.4" x14ac:dyDescent="0.3">
      <c r="A1224" s="93" t="str">
        <f t="shared" si="20"/>
        <v>003vysek1</v>
      </c>
      <c r="B1224" s="84" t="s">
        <v>1506</v>
      </c>
      <c r="C1224" s="84" t="s">
        <v>1507</v>
      </c>
      <c r="D1224" s="85">
        <v>1</v>
      </c>
      <c r="E1224" s="84" t="s">
        <v>34</v>
      </c>
      <c r="F1224" s="85">
        <v>1</v>
      </c>
      <c r="G1224" s="86">
        <v>80</v>
      </c>
      <c r="H1224" s="84"/>
      <c r="I1224" s="84"/>
      <c r="J1224" s="94"/>
    </row>
    <row r="1225" spans="1:10" ht="14.4" x14ac:dyDescent="0.3">
      <c r="A1225" s="93" t="str">
        <f t="shared" si="20"/>
        <v>004vysek1</v>
      </c>
      <c r="B1225" s="84" t="s">
        <v>1508</v>
      </c>
      <c r="C1225" s="84" t="s">
        <v>1509</v>
      </c>
      <c r="D1225" s="85">
        <v>1</v>
      </c>
      <c r="E1225" s="84" t="s">
        <v>34</v>
      </c>
      <c r="F1225" s="85">
        <v>1</v>
      </c>
      <c r="G1225" s="86">
        <v>80</v>
      </c>
      <c r="H1225" s="84"/>
      <c r="I1225" s="84"/>
      <c r="J1225" s="94"/>
    </row>
    <row r="1226" spans="1:10" ht="14.4" x14ac:dyDescent="0.3">
      <c r="A1226" s="93" t="str">
        <f t="shared" si="20"/>
        <v>vysekA2P1</v>
      </c>
      <c r="B1226" s="84" t="s">
        <v>1541</v>
      </c>
      <c r="C1226" s="84" t="s">
        <v>1542</v>
      </c>
      <c r="D1226" s="85">
        <v>1</v>
      </c>
      <c r="E1226" s="84" t="s">
        <v>34</v>
      </c>
      <c r="F1226" s="85">
        <v>1</v>
      </c>
      <c r="G1226" s="86">
        <v>267</v>
      </c>
      <c r="H1226" s="84"/>
      <c r="I1226" s="84"/>
      <c r="J1226" s="94"/>
    </row>
    <row r="1227" spans="1:10" ht="14.4" x14ac:dyDescent="0.3">
      <c r="A1227" s="93" t="str">
        <f t="shared" si="20"/>
        <v>T1020/R51</v>
      </c>
      <c r="B1227" s="84" t="s">
        <v>1528</v>
      </c>
      <c r="C1227" s="84" t="s">
        <v>1529</v>
      </c>
      <c r="D1227" s="85">
        <v>1</v>
      </c>
      <c r="E1227" s="84" t="s">
        <v>1343</v>
      </c>
      <c r="F1227" s="85">
        <v>1</v>
      </c>
      <c r="G1227" s="86">
        <v>18</v>
      </c>
      <c r="H1227" s="84"/>
      <c r="I1227" s="84"/>
      <c r="J1227" s="94"/>
    </row>
    <row r="1228" spans="1:10" ht="14.4" x14ac:dyDescent="0.3">
      <c r="A1228" s="93" t="str">
        <f t="shared" si="20"/>
        <v>0vysekA21</v>
      </c>
      <c r="B1228" s="84" t="s">
        <v>1514</v>
      </c>
      <c r="C1228" s="84" t="s">
        <v>1515</v>
      </c>
      <c r="D1228" s="85">
        <v>1</v>
      </c>
      <c r="E1228" s="84" t="s">
        <v>34</v>
      </c>
      <c r="F1228" s="85">
        <v>1</v>
      </c>
      <c r="G1228" s="86">
        <v>484</v>
      </c>
      <c r="H1228" s="84"/>
      <c r="I1228" s="84"/>
      <c r="J1228" s="94"/>
    </row>
    <row r="1229" spans="1:10" ht="14.4" x14ac:dyDescent="0.3">
      <c r="A1229" s="93" t="str">
        <f t="shared" si="20"/>
        <v>T1005/R51</v>
      </c>
      <c r="B1229" s="84" t="s">
        <v>1526</v>
      </c>
      <c r="C1229" s="84" t="s">
        <v>1527</v>
      </c>
      <c r="D1229" s="85">
        <v>1</v>
      </c>
      <c r="E1229" s="84" t="s">
        <v>1343</v>
      </c>
      <c r="F1229" s="85">
        <v>1</v>
      </c>
      <c r="G1229" s="86">
        <v>12</v>
      </c>
      <c r="H1229" s="84"/>
      <c r="I1229" s="84"/>
      <c r="J1229" s="94"/>
    </row>
    <row r="1230" spans="1:10" ht="15" customHeight="1" x14ac:dyDescent="0.3">
      <c r="A1230" s="93" t="str">
        <f t="shared" si="20"/>
        <v>0S18/ch.1</v>
      </c>
      <c r="B1230" s="84" t="s">
        <v>3263</v>
      </c>
      <c r="C1230" s="84" t="s">
        <v>3264</v>
      </c>
      <c r="D1230" s="85">
        <v>1</v>
      </c>
      <c r="E1230" s="84" t="s">
        <v>5</v>
      </c>
      <c r="F1230" s="85">
        <v>1</v>
      </c>
      <c r="G1230" s="86">
        <v>40</v>
      </c>
      <c r="H1230" s="84" t="s">
        <v>6</v>
      </c>
      <c r="I1230" s="84" t="s">
        <v>6</v>
      </c>
      <c r="J1230" s="94" t="s">
        <v>6</v>
      </c>
    </row>
    <row r="1231" spans="1:10" ht="15" customHeight="1" x14ac:dyDescent="0.3">
      <c r="A1231" s="93" t="str">
        <f t="shared" si="20"/>
        <v>S057/Al4,1</v>
      </c>
      <c r="B1231" s="84" t="s">
        <v>189</v>
      </c>
      <c r="C1231" s="84" t="s">
        <v>3265</v>
      </c>
      <c r="D1231" s="85">
        <v>4.0999999999999996</v>
      </c>
      <c r="E1231" s="84" t="s">
        <v>5</v>
      </c>
      <c r="F1231" s="86">
        <v>4.0999999999999996</v>
      </c>
      <c r="G1231" s="86">
        <v>156</v>
      </c>
      <c r="H1231" s="84" t="s">
        <v>6</v>
      </c>
      <c r="I1231" s="84" t="s">
        <v>6</v>
      </c>
      <c r="J1231" s="94" t="s">
        <v>6</v>
      </c>
    </row>
    <row r="1232" spans="1:10" ht="15" customHeight="1" x14ac:dyDescent="0.3">
      <c r="A1232" s="93" t="str">
        <f t="shared" si="20"/>
        <v>S057/Al2,05</v>
      </c>
      <c r="B1232" s="84" t="s">
        <v>189</v>
      </c>
      <c r="C1232" s="84" t="s">
        <v>3265</v>
      </c>
      <c r="D1232" s="85">
        <v>4.0999999999999996</v>
      </c>
      <c r="E1232" s="84" t="s">
        <v>5</v>
      </c>
      <c r="F1232" s="86">
        <v>2.0499999999999998</v>
      </c>
      <c r="G1232" s="86">
        <v>156</v>
      </c>
      <c r="H1232" s="84" t="s">
        <v>6</v>
      </c>
      <c r="I1232" s="84" t="s">
        <v>6</v>
      </c>
      <c r="J1232" s="94" t="s">
        <v>6</v>
      </c>
    </row>
    <row r="1233" spans="1:10" ht="15" customHeight="1" x14ac:dyDescent="0.3">
      <c r="A1233" s="93" t="str">
        <f t="shared" si="20"/>
        <v>S057/An4,1</v>
      </c>
      <c r="B1233" s="84" t="s">
        <v>191</v>
      </c>
      <c r="C1233" s="84" t="s">
        <v>3266</v>
      </c>
      <c r="D1233" s="85">
        <v>4.0999999999999996</v>
      </c>
      <c r="E1233" s="84" t="s">
        <v>5</v>
      </c>
      <c r="F1233" s="86">
        <v>4.0999999999999996</v>
      </c>
      <c r="G1233" s="86">
        <v>132</v>
      </c>
      <c r="H1233" s="84" t="s">
        <v>6</v>
      </c>
      <c r="I1233" s="84" t="s">
        <v>6</v>
      </c>
      <c r="J1233" s="94" t="s">
        <v>6</v>
      </c>
    </row>
    <row r="1234" spans="1:10" ht="15" customHeight="1" x14ac:dyDescent="0.3">
      <c r="A1234" s="93" t="str">
        <f t="shared" si="20"/>
        <v>S057/An2,05</v>
      </c>
      <c r="B1234" s="84" t="s">
        <v>191</v>
      </c>
      <c r="C1234" s="84" t="s">
        <v>3266</v>
      </c>
      <c r="D1234" s="85">
        <v>4.0999999999999996</v>
      </c>
      <c r="E1234" s="84" t="s">
        <v>5</v>
      </c>
      <c r="F1234" s="86">
        <v>2.0499999999999998</v>
      </c>
      <c r="G1234" s="86">
        <v>132</v>
      </c>
      <c r="H1234" s="84" t="s">
        <v>6</v>
      </c>
      <c r="I1234" s="84" t="s">
        <v>6</v>
      </c>
      <c r="J1234" s="94" t="s">
        <v>6</v>
      </c>
    </row>
    <row r="1235" spans="1:10" ht="15" customHeight="1" x14ac:dyDescent="0.3">
      <c r="A1235" s="93" t="str">
        <f t="shared" si="20"/>
        <v>S060/An4,5</v>
      </c>
      <c r="B1235" s="84" t="s">
        <v>271</v>
      </c>
      <c r="C1235" s="84" t="s">
        <v>3267</v>
      </c>
      <c r="D1235" s="85">
        <v>4.5</v>
      </c>
      <c r="E1235" s="84" t="s">
        <v>5</v>
      </c>
      <c r="F1235" s="86">
        <v>4.5</v>
      </c>
      <c r="G1235" s="86">
        <v>180</v>
      </c>
      <c r="H1235" s="84" t="s">
        <v>6</v>
      </c>
      <c r="I1235" s="84" t="s">
        <v>6</v>
      </c>
      <c r="J1235" s="94" t="s">
        <v>6</v>
      </c>
    </row>
    <row r="1236" spans="1:10" ht="15" customHeight="1" x14ac:dyDescent="0.3">
      <c r="A1236" s="93" t="str">
        <f t="shared" si="20"/>
        <v>S060/An2,25</v>
      </c>
      <c r="B1236" s="84" t="s">
        <v>271</v>
      </c>
      <c r="C1236" s="84" t="s">
        <v>3267</v>
      </c>
      <c r="D1236" s="85">
        <v>4.5</v>
      </c>
      <c r="E1236" s="84" t="s">
        <v>5</v>
      </c>
      <c r="F1236" s="86">
        <v>2.25</v>
      </c>
      <c r="G1236" s="86">
        <v>180</v>
      </c>
      <c r="H1236" s="84" t="s">
        <v>6</v>
      </c>
      <c r="I1236" s="84" t="s">
        <v>6</v>
      </c>
      <c r="J1236" s="94" t="s">
        <v>6</v>
      </c>
    </row>
    <row r="1237" spans="1:10" ht="15" customHeight="1" x14ac:dyDescent="0.3">
      <c r="A1237" s="93" t="str">
        <f t="shared" si="20"/>
        <v>S060/Ne2,7</v>
      </c>
      <c r="B1237" s="84" t="s">
        <v>277</v>
      </c>
      <c r="C1237" s="84" t="s">
        <v>3268</v>
      </c>
      <c r="D1237" s="85">
        <v>2.7</v>
      </c>
      <c r="E1237" s="84" t="s">
        <v>5</v>
      </c>
      <c r="F1237" s="85">
        <v>2.7</v>
      </c>
      <c r="G1237" s="86">
        <v>199</v>
      </c>
      <c r="H1237" s="84" t="s">
        <v>6</v>
      </c>
      <c r="I1237" s="84" t="s">
        <v>6</v>
      </c>
      <c r="J1237" s="94" t="s">
        <v>6</v>
      </c>
    </row>
    <row r="1238" spans="1:10" ht="15" customHeight="1" x14ac:dyDescent="0.3">
      <c r="A1238" s="93" t="str">
        <f t="shared" si="20"/>
        <v>S120/a/021</v>
      </c>
      <c r="B1238" s="84" t="s">
        <v>2662</v>
      </c>
      <c r="C1238" s="84" t="s">
        <v>3269</v>
      </c>
      <c r="D1238" s="85">
        <v>1</v>
      </c>
      <c r="E1238" s="84" t="s">
        <v>34</v>
      </c>
      <c r="F1238" s="85">
        <v>1</v>
      </c>
      <c r="G1238" s="86">
        <v>23</v>
      </c>
      <c r="H1238" s="84" t="s">
        <v>6</v>
      </c>
      <c r="I1238" s="84" t="s">
        <v>6</v>
      </c>
      <c r="J1238" s="94" t="s">
        <v>6</v>
      </c>
    </row>
    <row r="1239" spans="1:10" ht="15" customHeight="1" x14ac:dyDescent="0.3">
      <c r="A1239" s="93" t="str">
        <f t="shared" si="20"/>
        <v>S100/a/021</v>
      </c>
      <c r="B1239" s="84" t="s">
        <v>2666</v>
      </c>
      <c r="C1239" s="84" t="s">
        <v>3270</v>
      </c>
      <c r="D1239" s="85">
        <v>1</v>
      </c>
      <c r="E1239" s="84" t="s">
        <v>34</v>
      </c>
      <c r="F1239" s="85">
        <v>1</v>
      </c>
      <c r="G1239" s="86">
        <v>15</v>
      </c>
      <c r="H1239" s="84" t="s">
        <v>6</v>
      </c>
      <c r="I1239" s="84" t="s">
        <v>6</v>
      </c>
      <c r="J1239" s="94" t="s">
        <v>6</v>
      </c>
    </row>
    <row r="1240" spans="1:10" ht="15" customHeight="1" x14ac:dyDescent="0.3">
      <c r="A1240" s="93" t="str">
        <f t="shared" si="20"/>
        <v>S150/a/021</v>
      </c>
      <c r="B1240" s="84" t="s">
        <v>2664</v>
      </c>
      <c r="C1240" s="84" t="s">
        <v>3271</v>
      </c>
      <c r="D1240" s="85">
        <v>1</v>
      </c>
      <c r="E1240" s="84" t="s">
        <v>34</v>
      </c>
      <c r="F1240" s="85">
        <v>1</v>
      </c>
      <c r="G1240" s="86">
        <v>29</v>
      </c>
      <c r="H1240" s="84" t="s">
        <v>6</v>
      </c>
      <c r="I1240" s="84" t="s">
        <v>6</v>
      </c>
      <c r="J1240" s="94" t="s">
        <v>6</v>
      </c>
    </row>
    <row r="1241" spans="1:10" ht="15" customHeight="1" x14ac:dyDescent="0.3">
      <c r="A1241" s="93" t="str">
        <f t="shared" si="20"/>
        <v>E1/z2/021</v>
      </c>
      <c r="B1241" s="84" t="s">
        <v>1379</v>
      </c>
      <c r="C1241" s="84" t="s">
        <v>3272</v>
      </c>
      <c r="D1241" s="85">
        <v>1</v>
      </c>
      <c r="E1241" s="84" t="s">
        <v>34</v>
      </c>
      <c r="F1241" s="85">
        <v>1</v>
      </c>
      <c r="G1241" s="86">
        <v>6</v>
      </c>
      <c r="H1241" s="84" t="s">
        <v>6</v>
      </c>
      <c r="I1241" s="84" t="s">
        <v>6</v>
      </c>
      <c r="J1241" s="94" t="s">
        <v>6</v>
      </c>
    </row>
    <row r="1242" spans="1:10" ht="15" customHeight="1" x14ac:dyDescent="0.3">
      <c r="A1242" s="93" t="str">
        <f t="shared" si="20"/>
        <v>E1/z1/021</v>
      </c>
      <c r="B1242" s="84" t="s">
        <v>1377</v>
      </c>
      <c r="C1242" s="84" t="s">
        <v>3273</v>
      </c>
      <c r="D1242" s="85">
        <v>1</v>
      </c>
      <c r="E1242" s="84" t="s">
        <v>34</v>
      </c>
      <c r="F1242" s="85">
        <v>1</v>
      </c>
      <c r="G1242" s="86">
        <v>6</v>
      </c>
      <c r="H1242" s="84" t="s">
        <v>6</v>
      </c>
      <c r="I1242" s="84" t="s">
        <v>6</v>
      </c>
      <c r="J1242" s="94" t="s">
        <v>6</v>
      </c>
    </row>
    <row r="1243" spans="1:10" ht="15" customHeight="1" x14ac:dyDescent="0.3">
      <c r="A1243" s="93" t="str">
        <f t="shared" si="20"/>
        <v>E1/024</v>
      </c>
      <c r="B1243" s="84" t="s">
        <v>1375</v>
      </c>
      <c r="C1243" s="84" t="s">
        <v>3274</v>
      </c>
      <c r="D1243" s="85">
        <v>4</v>
      </c>
      <c r="E1243" s="84" t="s">
        <v>5</v>
      </c>
      <c r="F1243" s="85">
        <v>4</v>
      </c>
      <c r="G1243" s="86">
        <v>65</v>
      </c>
      <c r="H1243" s="84" t="s">
        <v>6</v>
      </c>
      <c r="I1243" s="84" t="s">
        <v>6</v>
      </c>
      <c r="J1243" s="94" t="s">
        <v>6</v>
      </c>
    </row>
    <row r="1244" spans="1:10" ht="15" customHeight="1" x14ac:dyDescent="0.3">
      <c r="A1244" s="120" t="str">
        <f t="shared" si="20"/>
        <v>E/U 1062/4</v>
      </c>
      <c r="B1244" s="121" t="s">
        <v>3275</v>
      </c>
      <c r="C1244" s="121" t="s">
        <v>3276</v>
      </c>
      <c r="D1244" s="122">
        <v>4</v>
      </c>
      <c r="E1244" s="121" t="s">
        <v>5</v>
      </c>
      <c r="F1244" s="122">
        <v>4</v>
      </c>
      <c r="G1244" s="123">
        <v>0</v>
      </c>
      <c r="H1244" s="121" t="s">
        <v>6</v>
      </c>
      <c r="I1244" s="121" t="s">
        <v>6</v>
      </c>
      <c r="J1244" s="124" t="s">
        <v>6</v>
      </c>
    </row>
    <row r="1245" spans="1:10" ht="15" customHeight="1" x14ac:dyDescent="0.3">
      <c r="A1245" s="120" t="str">
        <f t="shared" si="20"/>
        <v>L20/01/01100</v>
      </c>
      <c r="B1245" s="84" t="s">
        <v>3277</v>
      </c>
      <c r="C1245" s="84" t="s">
        <v>3278</v>
      </c>
      <c r="D1245" s="85">
        <v>4</v>
      </c>
      <c r="E1245" s="84" t="s">
        <v>5</v>
      </c>
      <c r="F1245" s="86">
        <v>100</v>
      </c>
      <c r="G1245" s="86">
        <v>127</v>
      </c>
      <c r="H1245" s="125"/>
      <c r="I1245" s="125"/>
      <c r="J1245" s="125"/>
    </row>
    <row r="1246" spans="1:10" ht="15" customHeight="1" x14ac:dyDescent="0.3">
      <c r="A1246" s="120" t="str">
        <f t="shared" si="20"/>
        <v>L20/01/014</v>
      </c>
      <c r="B1246" s="84" t="s">
        <v>3277</v>
      </c>
      <c r="C1246" s="84" t="s">
        <v>3278</v>
      </c>
      <c r="D1246" s="85">
        <v>4</v>
      </c>
      <c r="E1246" s="84" t="s">
        <v>5</v>
      </c>
      <c r="F1246" s="85">
        <v>4</v>
      </c>
      <c r="G1246" s="86">
        <v>134</v>
      </c>
      <c r="H1246" s="125"/>
      <c r="I1246" s="125"/>
      <c r="J1246" s="125"/>
    </row>
    <row r="1247" spans="1:10" ht="15" customHeight="1" x14ac:dyDescent="0.3">
      <c r="A1247" s="120" t="str">
        <f t="shared" si="20"/>
        <v>L20/01/01/22</v>
      </c>
      <c r="B1247" s="84" t="s">
        <v>3279</v>
      </c>
      <c r="C1247" s="84" t="s">
        <v>3280</v>
      </c>
      <c r="D1247" s="85">
        <v>2</v>
      </c>
      <c r="E1247" s="84" t="s">
        <v>5</v>
      </c>
      <c r="F1247" s="85">
        <v>2</v>
      </c>
      <c r="G1247" s="86">
        <v>144</v>
      </c>
      <c r="H1247" s="125"/>
      <c r="I1247" s="125"/>
      <c r="J1247" s="125"/>
    </row>
    <row r="1248" spans="1:10" ht="15" customHeight="1" x14ac:dyDescent="0.3">
      <c r="A1248" s="120" t="str">
        <f t="shared" si="20"/>
        <v>L20/01/02L100</v>
      </c>
      <c r="B1248" s="84" t="s">
        <v>3281</v>
      </c>
      <c r="C1248" s="84" t="s">
        <v>3282</v>
      </c>
      <c r="D1248" s="85">
        <v>4</v>
      </c>
      <c r="E1248" s="84" t="s">
        <v>5</v>
      </c>
      <c r="F1248" s="86">
        <v>100</v>
      </c>
      <c r="G1248" s="86">
        <v>127</v>
      </c>
      <c r="H1248" s="125"/>
      <c r="I1248" s="125"/>
      <c r="J1248" s="125"/>
    </row>
    <row r="1249" spans="1:10" ht="15" customHeight="1" x14ac:dyDescent="0.3">
      <c r="A1249" s="120" t="str">
        <f t="shared" si="20"/>
        <v>L20/01/02L4</v>
      </c>
      <c r="B1249" s="84" t="s">
        <v>3281</v>
      </c>
      <c r="C1249" s="84" t="s">
        <v>3282</v>
      </c>
      <c r="D1249" s="85">
        <v>4</v>
      </c>
      <c r="E1249" s="84" t="s">
        <v>5</v>
      </c>
      <c r="F1249" s="85">
        <v>4</v>
      </c>
      <c r="G1249" s="86">
        <v>134</v>
      </c>
      <c r="H1249" s="125"/>
      <c r="I1249" s="125"/>
      <c r="J1249" s="125"/>
    </row>
    <row r="1250" spans="1:10" ht="15" customHeight="1" x14ac:dyDescent="0.3">
      <c r="A1250" s="120" t="str">
        <f t="shared" si="20"/>
        <v>L20/01/02L/22</v>
      </c>
      <c r="B1250" s="84" t="s">
        <v>3283</v>
      </c>
      <c r="C1250" s="84" t="s">
        <v>3284</v>
      </c>
      <c r="D1250" s="85">
        <v>2</v>
      </c>
      <c r="E1250" s="84" t="s">
        <v>5</v>
      </c>
      <c r="F1250" s="85">
        <v>2</v>
      </c>
      <c r="G1250" s="86">
        <v>144</v>
      </c>
      <c r="H1250" s="125"/>
      <c r="I1250" s="125"/>
      <c r="J1250" s="125"/>
    </row>
    <row r="1251" spans="1:10" ht="15" customHeight="1" x14ac:dyDescent="0.3">
      <c r="A1251" s="120" t="str">
        <f t="shared" si="20"/>
        <v>L20/01/Al100</v>
      </c>
      <c r="B1251" s="84" t="s">
        <v>3285</v>
      </c>
      <c r="C1251" s="84" t="s">
        <v>3286</v>
      </c>
      <c r="D1251" s="85">
        <v>4</v>
      </c>
      <c r="E1251" s="84" t="s">
        <v>5</v>
      </c>
      <c r="F1251" s="86">
        <v>100</v>
      </c>
      <c r="G1251" s="86">
        <v>112</v>
      </c>
      <c r="H1251" s="125"/>
      <c r="I1251" s="125"/>
      <c r="J1251" s="125"/>
    </row>
    <row r="1252" spans="1:10" ht="15" customHeight="1" x14ac:dyDescent="0.3">
      <c r="A1252" s="120" t="str">
        <f t="shared" si="20"/>
        <v>L20/01/Al4</v>
      </c>
      <c r="B1252" s="84" t="s">
        <v>3285</v>
      </c>
      <c r="C1252" s="84" t="s">
        <v>3286</v>
      </c>
      <c r="D1252" s="85">
        <v>4</v>
      </c>
      <c r="E1252" s="84" t="s">
        <v>5</v>
      </c>
      <c r="F1252" s="85">
        <v>4</v>
      </c>
      <c r="G1252" s="86">
        <v>118</v>
      </c>
      <c r="H1252" s="125"/>
      <c r="I1252" s="125"/>
      <c r="J1252" s="125"/>
    </row>
    <row r="1253" spans="1:10" ht="15" customHeight="1" x14ac:dyDescent="0.3">
      <c r="A1253" s="120" t="str">
        <f t="shared" si="20"/>
        <v>L20/01/Al/22</v>
      </c>
      <c r="B1253" s="84" t="s">
        <v>3287</v>
      </c>
      <c r="C1253" s="84" t="s">
        <v>3288</v>
      </c>
      <c r="D1253" s="85">
        <v>2</v>
      </c>
      <c r="E1253" s="84" t="s">
        <v>5</v>
      </c>
      <c r="F1253" s="85">
        <v>2</v>
      </c>
      <c r="G1253" s="86">
        <v>128</v>
      </c>
      <c r="H1253" s="125"/>
      <c r="I1253" s="125"/>
      <c r="J1253" s="125"/>
    </row>
    <row r="1254" spans="1:10" ht="15" customHeight="1" x14ac:dyDescent="0.3">
      <c r="A1254" s="120" t="str">
        <f t="shared" si="20"/>
        <v>L20/01/An100</v>
      </c>
      <c r="B1254" s="84" t="s">
        <v>3289</v>
      </c>
      <c r="C1254" s="84" t="s">
        <v>3290</v>
      </c>
      <c r="D1254" s="85">
        <v>4</v>
      </c>
      <c r="E1254" s="84" t="s">
        <v>5</v>
      </c>
      <c r="F1254" s="86">
        <v>100</v>
      </c>
      <c r="G1254" s="86">
        <v>127</v>
      </c>
      <c r="H1254" s="125"/>
      <c r="I1254" s="125"/>
      <c r="J1254" s="125"/>
    </row>
    <row r="1255" spans="1:10" ht="15" customHeight="1" x14ac:dyDescent="0.3">
      <c r="A1255" s="120" t="str">
        <f t="shared" si="20"/>
        <v>L20/01/An4</v>
      </c>
      <c r="B1255" s="84" t="s">
        <v>3289</v>
      </c>
      <c r="C1255" s="84" t="s">
        <v>3290</v>
      </c>
      <c r="D1255" s="85">
        <v>4</v>
      </c>
      <c r="E1255" s="84" t="s">
        <v>5</v>
      </c>
      <c r="F1255" s="85">
        <v>4</v>
      </c>
      <c r="G1255" s="86">
        <v>134</v>
      </c>
      <c r="H1255" s="125"/>
      <c r="I1255" s="125"/>
      <c r="J1255" s="125"/>
    </row>
    <row r="1256" spans="1:10" ht="15" customHeight="1" x14ac:dyDescent="0.3">
      <c r="A1256" s="120" t="str">
        <f t="shared" si="20"/>
        <v>L20/01/An/22</v>
      </c>
      <c r="B1256" s="84" t="s">
        <v>3291</v>
      </c>
      <c r="C1256" s="84" t="s">
        <v>3292</v>
      </c>
      <c r="D1256" s="85">
        <v>2</v>
      </c>
      <c r="E1256" s="84" t="s">
        <v>5</v>
      </c>
      <c r="F1256" s="85">
        <v>2</v>
      </c>
      <c r="G1256" s="86">
        <v>144</v>
      </c>
      <c r="H1256" s="125"/>
      <c r="I1256" s="125"/>
      <c r="J1256" s="125"/>
    </row>
    <row r="1257" spans="1:10" ht="15" customHeight="1" x14ac:dyDescent="0.3">
      <c r="A1257" s="120" t="str">
        <f t="shared" si="20"/>
        <v>L20/01/Nat100</v>
      </c>
      <c r="B1257" s="84" t="s">
        <v>3293</v>
      </c>
      <c r="C1257" s="84" t="s">
        <v>3294</v>
      </c>
      <c r="D1257" s="85">
        <v>4</v>
      </c>
      <c r="E1257" s="84" t="s">
        <v>5</v>
      </c>
      <c r="F1257" s="86">
        <v>100</v>
      </c>
      <c r="G1257" s="86">
        <v>112</v>
      </c>
      <c r="H1257" s="125"/>
      <c r="I1257" s="125"/>
      <c r="J1257" s="125"/>
    </row>
    <row r="1258" spans="1:10" ht="15" customHeight="1" x14ac:dyDescent="0.3">
      <c r="A1258" s="120" t="str">
        <f t="shared" si="20"/>
        <v>L20/01/Nat4</v>
      </c>
      <c r="B1258" s="84" t="s">
        <v>3293</v>
      </c>
      <c r="C1258" s="84" t="s">
        <v>3294</v>
      </c>
      <c r="D1258" s="85">
        <v>4</v>
      </c>
      <c r="E1258" s="84" t="s">
        <v>5</v>
      </c>
      <c r="F1258" s="85">
        <v>4</v>
      </c>
      <c r="G1258" s="86">
        <v>118</v>
      </c>
      <c r="H1258" s="125"/>
      <c r="I1258" s="125"/>
      <c r="J1258" s="125"/>
    </row>
    <row r="1259" spans="1:10" ht="15" customHeight="1" x14ac:dyDescent="0.3">
      <c r="A1259" s="120" t="str">
        <f t="shared" si="20"/>
        <v>L20/01/Nat/22</v>
      </c>
      <c r="B1259" s="84" t="s">
        <v>3295</v>
      </c>
      <c r="C1259" s="84" t="s">
        <v>3296</v>
      </c>
      <c r="D1259" s="85">
        <v>2</v>
      </c>
      <c r="E1259" s="84" t="s">
        <v>5</v>
      </c>
      <c r="F1259" s="85">
        <v>2</v>
      </c>
      <c r="G1259" s="86">
        <v>128</v>
      </c>
      <c r="H1259" s="125"/>
      <c r="I1259" s="125"/>
      <c r="J1259" s="125"/>
    </row>
    <row r="1260" spans="1:10" ht="15" customHeight="1" x14ac:dyDescent="0.3">
      <c r="A1260" s="120" t="str">
        <f t="shared" si="20"/>
        <v>L20/01/Ne100</v>
      </c>
      <c r="B1260" s="84" t="s">
        <v>3297</v>
      </c>
      <c r="C1260" s="84" t="s">
        <v>3298</v>
      </c>
      <c r="D1260" s="85">
        <v>4</v>
      </c>
      <c r="E1260" s="84" t="s">
        <v>5</v>
      </c>
      <c r="F1260" s="86">
        <v>100</v>
      </c>
      <c r="G1260" s="86">
        <v>127</v>
      </c>
      <c r="H1260" s="125"/>
      <c r="I1260" s="125"/>
      <c r="J1260" s="125"/>
    </row>
    <row r="1261" spans="1:10" ht="15" customHeight="1" x14ac:dyDescent="0.3">
      <c r="A1261" s="120" t="str">
        <f t="shared" si="20"/>
        <v>L20/01/Ne4</v>
      </c>
      <c r="B1261" s="84" t="s">
        <v>3297</v>
      </c>
      <c r="C1261" s="84" t="s">
        <v>3298</v>
      </c>
      <c r="D1261" s="85">
        <v>4</v>
      </c>
      <c r="E1261" s="84" t="s">
        <v>5</v>
      </c>
      <c r="F1261" s="85">
        <v>4</v>
      </c>
      <c r="G1261" s="86">
        <v>134</v>
      </c>
      <c r="H1261" s="125"/>
      <c r="I1261" s="125"/>
      <c r="J1261" s="125"/>
    </row>
    <row r="1262" spans="1:10" ht="15" customHeight="1" x14ac:dyDescent="0.3">
      <c r="A1262" s="120" t="str">
        <f t="shared" si="20"/>
        <v>L20/01/Ne/22</v>
      </c>
      <c r="B1262" s="84" t="s">
        <v>3299</v>
      </c>
      <c r="C1262" s="84" t="s">
        <v>3300</v>
      </c>
      <c r="D1262" s="85">
        <v>2</v>
      </c>
      <c r="E1262" s="84" t="s">
        <v>5</v>
      </c>
      <c r="F1262" s="85">
        <v>2</v>
      </c>
      <c r="G1262" s="86">
        <v>144</v>
      </c>
      <c r="H1262" s="125"/>
      <c r="I1262" s="125"/>
      <c r="J1262" s="125"/>
    </row>
    <row r="1263" spans="1:10" ht="15" customHeight="1" x14ac:dyDescent="0.3">
      <c r="A1263" s="120" t="str">
        <f t="shared" si="20"/>
        <v>L20/01/Zl100</v>
      </c>
      <c r="B1263" s="84" t="s">
        <v>3301</v>
      </c>
      <c r="C1263" s="84" t="s">
        <v>3302</v>
      </c>
      <c r="D1263" s="85">
        <v>4</v>
      </c>
      <c r="E1263" s="84" t="s">
        <v>5</v>
      </c>
      <c r="F1263" s="86">
        <v>100</v>
      </c>
      <c r="G1263" s="86">
        <v>127</v>
      </c>
      <c r="H1263" s="125"/>
      <c r="I1263" s="125"/>
      <c r="J1263" s="125"/>
    </row>
    <row r="1264" spans="1:10" ht="15" customHeight="1" x14ac:dyDescent="0.3">
      <c r="A1264" s="120" t="str">
        <f t="shared" ref="A1264:A1286" si="21">_xlfn.CONCAT(B1264,F1264)</f>
        <v>L20/01/Zl4</v>
      </c>
      <c r="B1264" s="84" t="s">
        <v>3301</v>
      </c>
      <c r="C1264" s="84" t="s">
        <v>3302</v>
      </c>
      <c r="D1264" s="85">
        <v>4</v>
      </c>
      <c r="E1264" s="84" t="s">
        <v>5</v>
      </c>
      <c r="F1264" s="85">
        <v>4</v>
      </c>
      <c r="G1264" s="86">
        <v>134</v>
      </c>
      <c r="H1264" s="125"/>
      <c r="I1264" s="125"/>
      <c r="J1264" s="125"/>
    </row>
    <row r="1265" spans="1:10" ht="15" customHeight="1" x14ac:dyDescent="0.3">
      <c r="A1265" s="120" t="str">
        <f t="shared" si="21"/>
        <v>L20/01/Zl/22</v>
      </c>
      <c r="B1265" s="84" t="s">
        <v>3303</v>
      </c>
      <c r="C1265" s="84" t="s">
        <v>3304</v>
      </c>
      <c r="D1265" s="85">
        <v>2</v>
      </c>
      <c r="E1265" s="84" t="s">
        <v>5</v>
      </c>
      <c r="F1265" s="85">
        <v>2</v>
      </c>
      <c r="G1265" s="86">
        <v>144</v>
      </c>
      <c r="H1265" s="125"/>
      <c r="I1265" s="125"/>
      <c r="J1265" s="125"/>
    </row>
    <row r="1266" spans="1:10" ht="15" customHeight="1" x14ac:dyDescent="0.3">
      <c r="A1266" s="120" t="str">
        <f t="shared" si="21"/>
        <v>L220/014</v>
      </c>
      <c r="B1266" s="84" t="s">
        <v>3305</v>
      </c>
      <c r="C1266" s="84" t="s">
        <v>3306</v>
      </c>
      <c r="D1266" s="85">
        <v>4</v>
      </c>
      <c r="E1266" s="84" t="s">
        <v>5</v>
      </c>
      <c r="F1266" s="85">
        <v>4</v>
      </c>
      <c r="G1266" s="86">
        <v>204</v>
      </c>
      <c r="H1266" s="125"/>
      <c r="I1266" s="125"/>
      <c r="J1266" s="125"/>
    </row>
    <row r="1267" spans="1:10" ht="15" customHeight="1" x14ac:dyDescent="0.3">
      <c r="A1267" s="120" t="str">
        <f t="shared" si="21"/>
        <v>L220/s/011</v>
      </c>
      <c r="B1267" s="121" t="s">
        <v>3307</v>
      </c>
      <c r="C1267" s="121" t="s">
        <v>3308</v>
      </c>
      <c r="D1267" s="122">
        <v>1</v>
      </c>
      <c r="E1267" s="121" t="s">
        <v>313</v>
      </c>
      <c r="F1267" s="122">
        <v>1</v>
      </c>
      <c r="G1267" s="123">
        <v>27</v>
      </c>
      <c r="H1267" s="128"/>
      <c r="I1267" s="128"/>
      <c r="J1267" s="128"/>
    </row>
    <row r="1268" spans="1:10" ht="15" customHeight="1" x14ac:dyDescent="0.3">
      <c r="A1268" s="129" t="str">
        <f t="shared" si="21"/>
        <v>EAl3/013</v>
      </c>
      <c r="B1268" s="84" t="s">
        <v>3309</v>
      </c>
      <c r="C1268" s="84" t="s">
        <v>3310</v>
      </c>
      <c r="D1268" s="85">
        <v>3</v>
      </c>
      <c r="E1268" s="84" t="s">
        <v>5</v>
      </c>
      <c r="F1268" s="85">
        <v>3</v>
      </c>
      <c r="G1268" s="86">
        <v>310</v>
      </c>
      <c r="H1268" s="125"/>
      <c r="I1268" s="125"/>
      <c r="J1268" s="125"/>
    </row>
    <row r="1269" spans="1:10" ht="15" customHeight="1" x14ac:dyDescent="0.3">
      <c r="A1269" s="129" t="str">
        <f t="shared" si="21"/>
        <v>KP1/1M9/011</v>
      </c>
      <c r="B1269" s="84" t="s">
        <v>3312</v>
      </c>
      <c r="C1269" s="84" t="s">
        <v>3313</v>
      </c>
      <c r="D1269" s="85">
        <v>1</v>
      </c>
      <c r="E1269" s="84" t="s">
        <v>313</v>
      </c>
      <c r="F1269" s="85">
        <v>1</v>
      </c>
      <c r="G1269" s="86">
        <v>417</v>
      </c>
      <c r="H1269" s="125"/>
      <c r="I1269" s="125"/>
      <c r="J1269" s="125"/>
    </row>
    <row r="1270" spans="1:10" ht="15" customHeight="1" x14ac:dyDescent="0.3">
      <c r="A1270" s="129" t="str">
        <f t="shared" si="21"/>
        <v>KP1/2M9/011</v>
      </c>
      <c r="B1270" s="84" t="s">
        <v>3314</v>
      </c>
      <c r="C1270" s="84" t="s">
        <v>3315</v>
      </c>
      <c r="D1270" s="85">
        <v>1</v>
      </c>
      <c r="E1270" s="84" t="s">
        <v>313</v>
      </c>
      <c r="F1270" s="85">
        <v>1</v>
      </c>
      <c r="G1270" s="86">
        <v>417</v>
      </c>
      <c r="H1270" s="125"/>
      <c r="I1270" s="125"/>
      <c r="J1270" s="125"/>
    </row>
    <row r="1271" spans="1:10" ht="15" customHeight="1" x14ac:dyDescent="0.3">
      <c r="A1271" s="129" t="str">
        <f t="shared" si="21"/>
        <v>KP1/xy/011</v>
      </c>
      <c r="B1271" s="84" t="s">
        <v>3316</v>
      </c>
      <c r="C1271" s="84" t="s">
        <v>3317</v>
      </c>
      <c r="D1271" s="85">
        <v>1</v>
      </c>
      <c r="E1271" s="84" t="s">
        <v>313</v>
      </c>
      <c r="F1271" s="85">
        <v>1</v>
      </c>
      <c r="G1271" s="86"/>
      <c r="H1271" s="125"/>
      <c r="I1271" s="125"/>
      <c r="J1271" s="125"/>
    </row>
    <row r="1272" spans="1:10" ht="15" customHeight="1" x14ac:dyDescent="0.3">
      <c r="A1272" s="129" t="str">
        <f t="shared" si="21"/>
        <v>KP2/1M6/011</v>
      </c>
      <c r="B1272" s="84" t="s">
        <v>3318</v>
      </c>
      <c r="C1272" s="84" t="s">
        <v>3319</v>
      </c>
      <c r="D1272" s="85">
        <v>1</v>
      </c>
      <c r="E1272" s="84" t="s">
        <v>313</v>
      </c>
      <c r="F1272" s="85">
        <v>1</v>
      </c>
      <c r="G1272" s="86">
        <v>263</v>
      </c>
      <c r="H1272" s="125"/>
      <c r="I1272" s="125"/>
      <c r="J1272" s="125"/>
    </row>
    <row r="1273" spans="1:10" ht="15" customHeight="1" x14ac:dyDescent="0.3">
      <c r="A1273" s="129" t="str">
        <f t="shared" si="21"/>
        <v>KP2/2M6/011</v>
      </c>
      <c r="B1273" s="84" t="s">
        <v>3320</v>
      </c>
      <c r="C1273" s="84" t="s">
        <v>3321</v>
      </c>
      <c r="D1273" s="85">
        <v>1</v>
      </c>
      <c r="E1273" s="84" t="s">
        <v>313</v>
      </c>
      <c r="F1273" s="85">
        <v>1</v>
      </c>
      <c r="G1273" s="86">
        <v>263</v>
      </c>
      <c r="H1273" s="125"/>
      <c r="I1273" s="125"/>
      <c r="J1273" s="125"/>
    </row>
    <row r="1274" spans="1:10" ht="15" customHeight="1" x14ac:dyDescent="0.3">
      <c r="A1274" s="129" t="str">
        <f t="shared" si="21"/>
        <v>KP2/xy/011</v>
      </c>
      <c r="B1274" s="84" t="s">
        <v>3322</v>
      </c>
      <c r="C1274" s="84" t="s">
        <v>3323</v>
      </c>
      <c r="D1274" s="85">
        <v>1</v>
      </c>
      <c r="E1274" s="84" t="s">
        <v>313</v>
      </c>
      <c r="F1274" s="85">
        <v>1</v>
      </c>
      <c r="G1274" s="86"/>
      <c r="H1274" s="125"/>
      <c r="I1274" s="125"/>
      <c r="J1274" s="125"/>
    </row>
    <row r="1275" spans="1:10" ht="15" customHeight="1" x14ac:dyDescent="0.3">
      <c r="A1275" s="129" t="str">
        <f t="shared" si="21"/>
        <v>OP100/0125</v>
      </c>
      <c r="B1275" s="84" t="s">
        <v>3325</v>
      </c>
      <c r="C1275" s="84" t="s">
        <v>3326</v>
      </c>
      <c r="D1275" s="85">
        <v>1</v>
      </c>
      <c r="E1275" s="84" t="s">
        <v>5</v>
      </c>
      <c r="F1275" s="86">
        <v>25</v>
      </c>
      <c r="G1275" s="86">
        <v>312</v>
      </c>
      <c r="H1275" s="125"/>
      <c r="I1275" s="125"/>
      <c r="J1275" s="125"/>
    </row>
    <row r="1276" spans="1:10" ht="15" customHeight="1" x14ac:dyDescent="0.3">
      <c r="A1276" s="129" t="str">
        <f t="shared" si="21"/>
        <v>OP100/010,1</v>
      </c>
      <c r="B1276" s="84" t="s">
        <v>3325</v>
      </c>
      <c r="C1276" s="84" t="s">
        <v>3326</v>
      </c>
      <c r="D1276" s="85">
        <v>1</v>
      </c>
      <c r="E1276" s="84" t="s">
        <v>5</v>
      </c>
      <c r="F1276" s="86">
        <v>0.1</v>
      </c>
      <c r="G1276" s="86">
        <v>365</v>
      </c>
      <c r="H1276" s="125"/>
      <c r="I1276" s="125"/>
      <c r="J1276" s="125"/>
    </row>
    <row r="1277" spans="1:10" ht="15" customHeight="1" x14ac:dyDescent="0.3">
      <c r="A1277" s="129" t="str">
        <f t="shared" si="21"/>
        <v>OP100/011</v>
      </c>
      <c r="B1277" s="84" t="s">
        <v>3325</v>
      </c>
      <c r="C1277" s="84" t="s">
        <v>3326</v>
      </c>
      <c r="D1277" s="85">
        <v>1</v>
      </c>
      <c r="E1277" s="84" t="s">
        <v>5</v>
      </c>
      <c r="F1277" s="86">
        <v>1</v>
      </c>
      <c r="G1277" s="86">
        <v>334</v>
      </c>
      <c r="H1277" s="125"/>
      <c r="I1277" s="125"/>
      <c r="J1277" s="125"/>
    </row>
    <row r="1278" spans="1:10" ht="15" customHeight="1" x14ac:dyDescent="0.3">
      <c r="A1278" s="129" t="str">
        <f t="shared" si="21"/>
        <v>OP150/011</v>
      </c>
      <c r="B1278" s="84" t="s">
        <v>3327</v>
      </c>
      <c r="C1278" s="84" t="s">
        <v>3328</v>
      </c>
      <c r="D1278" s="85">
        <v>1</v>
      </c>
      <c r="E1278" s="84" t="s">
        <v>5</v>
      </c>
      <c r="F1278" s="86">
        <v>1</v>
      </c>
      <c r="G1278" s="86">
        <v>467</v>
      </c>
      <c r="H1278" s="125"/>
      <c r="I1278" s="125"/>
      <c r="J1278" s="125"/>
    </row>
    <row r="1279" spans="1:10" ht="15" customHeight="1" x14ac:dyDescent="0.3">
      <c r="A1279" s="129" t="str">
        <f t="shared" si="21"/>
        <v>OP150/010,1</v>
      </c>
      <c r="B1279" s="84" t="s">
        <v>3327</v>
      </c>
      <c r="C1279" s="84" t="s">
        <v>3328</v>
      </c>
      <c r="D1279" s="85">
        <v>1</v>
      </c>
      <c r="E1279" s="84" t="s">
        <v>5</v>
      </c>
      <c r="F1279" s="86">
        <v>0.1</v>
      </c>
      <c r="G1279" s="86">
        <v>510</v>
      </c>
      <c r="H1279" s="125"/>
      <c r="I1279" s="125"/>
      <c r="J1279" s="125"/>
    </row>
    <row r="1280" spans="1:10" ht="15" customHeight="1" x14ac:dyDescent="0.3">
      <c r="A1280" s="129" t="str">
        <f t="shared" si="21"/>
        <v>OP150/0125</v>
      </c>
      <c r="B1280" s="84" t="s">
        <v>3327</v>
      </c>
      <c r="C1280" s="84" t="s">
        <v>3328</v>
      </c>
      <c r="D1280" s="85">
        <v>1</v>
      </c>
      <c r="E1280" s="84" t="s">
        <v>5</v>
      </c>
      <c r="F1280" s="86">
        <v>25</v>
      </c>
      <c r="G1280" s="86">
        <v>436</v>
      </c>
      <c r="H1280" s="125"/>
      <c r="I1280" s="125"/>
      <c r="J1280" s="125"/>
    </row>
    <row r="1281" spans="1:10" ht="15" customHeight="1" x14ac:dyDescent="0.3">
      <c r="A1281" s="93" t="str">
        <f t="shared" si="21"/>
        <v>MT/bocni/011</v>
      </c>
      <c r="B1281" s="84" t="s">
        <v>3329</v>
      </c>
      <c r="C1281" s="84" t="s">
        <v>3330</v>
      </c>
      <c r="D1281" s="85">
        <v>1</v>
      </c>
      <c r="E1281" s="84" t="s">
        <v>313</v>
      </c>
      <c r="F1281" s="86">
        <v>1</v>
      </c>
      <c r="G1281" s="86">
        <v>451</v>
      </c>
      <c r="H1281" s="125"/>
      <c r="I1281" s="125"/>
      <c r="J1281" s="125"/>
    </row>
    <row r="1282" spans="1:10" ht="15" customHeight="1" x14ac:dyDescent="0.3">
      <c r="A1282" s="93" t="str">
        <f t="shared" si="21"/>
        <v>MT/spodniB/011</v>
      </c>
      <c r="B1282" s="84" t="s">
        <v>3331</v>
      </c>
      <c r="C1282" s="84" t="s">
        <v>3332</v>
      </c>
      <c r="D1282" s="85">
        <v>1</v>
      </c>
      <c r="E1282" s="84" t="s">
        <v>34</v>
      </c>
      <c r="F1282" s="86">
        <v>1</v>
      </c>
      <c r="G1282" s="86">
        <v>236</v>
      </c>
      <c r="H1282" s="125"/>
      <c r="I1282" s="125"/>
      <c r="J1282" s="125"/>
    </row>
    <row r="1283" spans="1:10" ht="15" customHeight="1" x14ac:dyDescent="0.3">
      <c r="A1283" s="120" t="str">
        <f t="shared" si="21"/>
        <v>MT/spodniS/011</v>
      </c>
      <c r="B1283" s="121" t="s">
        <v>3333</v>
      </c>
      <c r="C1283" s="121" t="s">
        <v>3334</v>
      </c>
      <c r="D1283" s="122">
        <v>1</v>
      </c>
      <c r="E1283" s="121" t="s">
        <v>34</v>
      </c>
      <c r="F1283" s="123">
        <v>1</v>
      </c>
      <c r="G1283" s="123">
        <v>360</v>
      </c>
      <c r="H1283" s="128"/>
      <c r="I1283" s="128"/>
      <c r="J1283" s="128"/>
    </row>
    <row r="1284" spans="1:10" ht="15" customHeight="1" x14ac:dyDescent="0.3">
      <c r="A1284" s="129" t="str">
        <f t="shared" si="21"/>
        <v>L25/dub3</v>
      </c>
      <c r="B1284" s="84" t="s">
        <v>3353</v>
      </c>
      <c r="C1284" s="84" t="s">
        <v>3354</v>
      </c>
      <c r="D1284" s="85">
        <v>3</v>
      </c>
      <c r="E1284" s="84" t="s">
        <v>5</v>
      </c>
      <c r="F1284" s="85">
        <v>3</v>
      </c>
      <c r="G1284" s="125">
        <v>83</v>
      </c>
      <c r="H1284" s="125"/>
      <c r="I1284" s="125"/>
      <c r="J1284" s="125"/>
    </row>
    <row r="1285" spans="1:10" ht="15" customHeight="1" x14ac:dyDescent="0.3">
      <c r="A1285" s="129" t="str">
        <f t="shared" si="21"/>
        <v>L25/St3</v>
      </c>
      <c r="B1285" s="84" t="s">
        <v>3355</v>
      </c>
      <c r="C1285" s="84" t="s">
        <v>3356</v>
      </c>
      <c r="D1285" s="85">
        <v>3</v>
      </c>
      <c r="E1285" s="84" t="s">
        <v>5</v>
      </c>
      <c r="F1285" s="85">
        <v>3</v>
      </c>
      <c r="G1285" s="125">
        <v>83</v>
      </c>
      <c r="H1285" s="125"/>
      <c r="I1285" s="125"/>
      <c r="J1285" s="125"/>
    </row>
    <row r="1286" spans="1:10" ht="15" customHeight="1" x14ac:dyDescent="0.3">
      <c r="A1286" s="129" t="str">
        <f t="shared" si="21"/>
        <v>L15/B/St3</v>
      </c>
      <c r="B1286" s="84" t="s">
        <v>3357</v>
      </c>
      <c r="C1286" s="84" t="s">
        <v>3358</v>
      </c>
      <c r="D1286" s="85">
        <v>3</v>
      </c>
      <c r="E1286" s="84" t="s">
        <v>5</v>
      </c>
      <c r="F1286" s="85">
        <v>3</v>
      </c>
      <c r="G1286" s="125">
        <v>114</v>
      </c>
      <c r="H1286" s="125"/>
      <c r="I1286" s="125"/>
      <c r="J1286" s="125"/>
    </row>
    <row r="1287" spans="1:10" ht="15" customHeight="1" x14ac:dyDescent="0.3">
      <c r="A1287" s="144" t="str">
        <f>_xlfn.CONCAT(B1287,F1287)</f>
        <v>VM100/400/011</v>
      </c>
      <c r="B1287" s="84" t="s">
        <v>3367</v>
      </c>
      <c r="C1287" s="84" t="s">
        <v>3368</v>
      </c>
      <c r="D1287" s="85">
        <v>1</v>
      </c>
      <c r="E1287" s="84" t="s">
        <v>34</v>
      </c>
      <c r="F1287" s="145">
        <v>1</v>
      </c>
      <c r="G1287" s="125">
        <v>225</v>
      </c>
      <c r="H1287" s="125"/>
      <c r="I1287" s="125"/>
      <c r="J1287" s="125"/>
    </row>
    <row r="1288" spans="1:10" ht="15" customHeight="1" x14ac:dyDescent="0.3">
      <c r="A1288" s="144" t="str">
        <f t="shared" ref="A1288:A1302" si="22">_xlfn.CONCAT(B1288,F1288)</f>
        <v>VM100/400/Nat1</v>
      </c>
      <c r="B1288" s="84" t="s">
        <v>3369</v>
      </c>
      <c r="C1288" s="84" t="s">
        <v>3370</v>
      </c>
      <c r="D1288" s="85">
        <v>1</v>
      </c>
      <c r="E1288" s="84" t="s">
        <v>34</v>
      </c>
      <c r="F1288" s="145">
        <v>1</v>
      </c>
      <c r="G1288" s="125">
        <v>248</v>
      </c>
      <c r="H1288" s="125"/>
      <c r="I1288" s="125"/>
      <c r="J1288" s="125"/>
    </row>
    <row r="1289" spans="1:10" ht="15" customHeight="1" x14ac:dyDescent="0.3">
      <c r="A1289" s="144" t="str">
        <f t="shared" si="22"/>
        <v>VM100/400/Ne1</v>
      </c>
      <c r="B1289" s="84" t="s">
        <v>3371</v>
      </c>
      <c r="C1289" s="84" t="s">
        <v>3372</v>
      </c>
      <c r="D1289" s="85">
        <v>1</v>
      </c>
      <c r="E1289" s="84" t="s">
        <v>34</v>
      </c>
      <c r="F1289" s="145">
        <v>1</v>
      </c>
      <c r="G1289" s="125">
        <v>190</v>
      </c>
      <c r="H1289" s="125"/>
      <c r="I1289" s="125"/>
      <c r="J1289" s="125"/>
    </row>
    <row r="1290" spans="1:10" ht="15" customHeight="1" x14ac:dyDescent="0.3">
      <c r="A1290" s="144" t="str">
        <f t="shared" si="22"/>
        <v>VM100/600/011</v>
      </c>
      <c r="B1290" s="84" t="s">
        <v>3373</v>
      </c>
      <c r="C1290" s="84" t="s">
        <v>3374</v>
      </c>
      <c r="D1290" s="85">
        <v>1</v>
      </c>
      <c r="E1290" s="84" t="s">
        <v>34</v>
      </c>
      <c r="F1290" s="145">
        <v>1</v>
      </c>
      <c r="G1290" s="125">
        <v>363</v>
      </c>
      <c r="H1290" s="125"/>
      <c r="I1290" s="125"/>
      <c r="J1290" s="125"/>
    </row>
    <row r="1291" spans="1:10" ht="15" customHeight="1" x14ac:dyDescent="0.3">
      <c r="A1291" s="144" t="str">
        <f t="shared" si="22"/>
        <v>VM100/600/Nat1</v>
      </c>
      <c r="B1291" s="84" t="s">
        <v>3375</v>
      </c>
      <c r="C1291" s="84" t="s">
        <v>3376</v>
      </c>
      <c r="D1291" s="85">
        <v>1</v>
      </c>
      <c r="E1291" s="84" t="s">
        <v>34</v>
      </c>
      <c r="F1291" s="145">
        <v>1</v>
      </c>
      <c r="G1291" s="125">
        <v>333</v>
      </c>
      <c r="H1291" s="125"/>
      <c r="I1291" s="125"/>
      <c r="J1291" s="125"/>
    </row>
    <row r="1292" spans="1:10" ht="15" customHeight="1" x14ac:dyDescent="0.3">
      <c r="A1292" s="144" t="str">
        <f t="shared" si="22"/>
        <v>VM100/600/Ne1</v>
      </c>
      <c r="B1292" s="84" t="s">
        <v>3377</v>
      </c>
      <c r="C1292" s="84" t="s">
        <v>3378</v>
      </c>
      <c r="D1292" s="85">
        <v>1</v>
      </c>
      <c r="E1292" s="84" t="s">
        <v>34</v>
      </c>
      <c r="F1292" s="145">
        <v>1</v>
      </c>
      <c r="G1292" s="125">
        <v>358</v>
      </c>
      <c r="H1292" s="125"/>
      <c r="I1292" s="125"/>
      <c r="J1292" s="125"/>
    </row>
    <row r="1293" spans="1:10" ht="15" customHeight="1" x14ac:dyDescent="0.3">
      <c r="A1293" s="144" t="str">
        <f t="shared" si="22"/>
        <v>VM150/600S/011</v>
      </c>
      <c r="B1293" s="84" t="s">
        <v>3379</v>
      </c>
      <c r="C1293" s="84" t="s">
        <v>3380</v>
      </c>
      <c r="D1293" s="85">
        <v>1</v>
      </c>
      <c r="E1293" s="84" t="s">
        <v>34</v>
      </c>
      <c r="F1293" s="145">
        <v>1</v>
      </c>
      <c r="G1293" s="125">
        <v>408</v>
      </c>
      <c r="H1293" s="125"/>
      <c r="I1293" s="125"/>
      <c r="J1293" s="125"/>
    </row>
    <row r="1294" spans="1:10" ht="15" customHeight="1" x14ac:dyDescent="0.3">
      <c r="A1294" s="144" t="str">
        <f t="shared" si="22"/>
        <v>VM150/600S/Nat1</v>
      </c>
      <c r="B1294" s="84" t="s">
        <v>3381</v>
      </c>
      <c r="C1294" s="84" t="s">
        <v>3382</v>
      </c>
      <c r="D1294" s="85">
        <v>1</v>
      </c>
      <c r="E1294" s="84" t="s">
        <v>34</v>
      </c>
      <c r="F1294" s="145">
        <v>1</v>
      </c>
      <c r="G1294" s="125">
        <v>380</v>
      </c>
      <c r="H1294" s="125"/>
      <c r="I1294" s="125"/>
      <c r="J1294" s="125"/>
    </row>
    <row r="1295" spans="1:10" ht="15" customHeight="1" x14ac:dyDescent="0.3">
      <c r="A1295" s="144" t="str">
        <f t="shared" si="22"/>
        <v>VM150/600S/Ne1</v>
      </c>
      <c r="B1295" s="84" t="s">
        <v>3383</v>
      </c>
      <c r="C1295" s="84" t="s">
        <v>3384</v>
      </c>
      <c r="D1295" s="85">
        <v>1</v>
      </c>
      <c r="E1295" s="84" t="s">
        <v>34</v>
      </c>
      <c r="F1295" s="145">
        <v>1</v>
      </c>
      <c r="G1295" s="125">
        <v>435</v>
      </c>
      <c r="H1295" s="125"/>
      <c r="I1295" s="125"/>
      <c r="J1295" s="125"/>
    </row>
    <row r="1296" spans="1:10" ht="15" customHeight="1" x14ac:dyDescent="0.3">
      <c r="A1296" s="144" t="str">
        <f t="shared" si="22"/>
        <v>VM200/800S/011</v>
      </c>
      <c r="B1296" s="84" t="s">
        <v>3385</v>
      </c>
      <c r="C1296" s="84" t="s">
        <v>3386</v>
      </c>
      <c r="D1296" s="85">
        <v>1</v>
      </c>
      <c r="E1296" s="84" t="s">
        <v>34</v>
      </c>
      <c r="F1296" s="145">
        <v>1</v>
      </c>
      <c r="G1296" s="125">
        <v>575</v>
      </c>
      <c r="H1296" s="125"/>
      <c r="I1296" s="125"/>
      <c r="J1296" s="125"/>
    </row>
    <row r="1297" spans="1:10" ht="15" customHeight="1" x14ac:dyDescent="0.3">
      <c r="A1297" s="144" t="str">
        <f t="shared" si="22"/>
        <v>VM200/800S/Nat1</v>
      </c>
      <c r="B1297" s="84" t="s">
        <v>3387</v>
      </c>
      <c r="C1297" s="84" t="s">
        <v>3388</v>
      </c>
      <c r="D1297" s="85">
        <v>1</v>
      </c>
      <c r="E1297" s="84" t="s">
        <v>34</v>
      </c>
      <c r="F1297" s="145">
        <v>1</v>
      </c>
      <c r="G1297" s="125">
        <v>443</v>
      </c>
      <c r="H1297" s="125"/>
      <c r="I1297" s="125"/>
      <c r="J1297" s="125"/>
    </row>
    <row r="1298" spans="1:10" ht="15" customHeight="1" x14ac:dyDescent="0.3">
      <c r="A1298" s="144" t="str">
        <f t="shared" si="22"/>
        <v>VM200/800S/Ne1</v>
      </c>
      <c r="B1298" s="84" t="s">
        <v>3389</v>
      </c>
      <c r="C1298" s="84" t="s">
        <v>3390</v>
      </c>
      <c r="D1298" s="85">
        <v>1</v>
      </c>
      <c r="E1298" s="84" t="s">
        <v>34</v>
      </c>
      <c r="F1298" s="145">
        <v>1</v>
      </c>
      <c r="G1298" s="125">
        <v>680</v>
      </c>
      <c r="H1298" s="125"/>
      <c r="I1298" s="125"/>
      <c r="J1298" s="125"/>
    </row>
    <row r="1299" spans="1:10" ht="15" customHeight="1" x14ac:dyDescent="0.3">
      <c r="A1299" s="144" t="str">
        <f t="shared" si="22"/>
        <v>OPK/R/106/Ne1</v>
      </c>
      <c r="B1299" s="84" t="s">
        <v>3391</v>
      </c>
      <c r="C1299" s="84" t="s">
        <v>3392</v>
      </c>
      <c r="D1299" s="85">
        <v>1</v>
      </c>
      <c r="E1299" s="84" t="s">
        <v>34</v>
      </c>
      <c r="F1299" s="145">
        <v>1</v>
      </c>
      <c r="G1299" s="125">
        <v>166</v>
      </c>
      <c r="H1299" s="125"/>
      <c r="I1299" s="125"/>
      <c r="J1299" s="125"/>
    </row>
    <row r="1300" spans="1:10" ht="15" customHeight="1" x14ac:dyDescent="0.3">
      <c r="A1300" s="144" t="str">
        <f t="shared" si="22"/>
        <v>OPK/R/136/Ne1</v>
      </c>
      <c r="B1300" s="84" t="s">
        <v>3393</v>
      </c>
      <c r="C1300" s="84" t="s">
        <v>3394</v>
      </c>
      <c r="D1300" s="85">
        <v>1</v>
      </c>
      <c r="E1300" s="84" t="s">
        <v>34</v>
      </c>
      <c r="F1300" s="145">
        <v>1</v>
      </c>
      <c r="G1300" s="125">
        <v>195</v>
      </c>
      <c r="H1300" s="125"/>
      <c r="I1300" s="125"/>
      <c r="J1300" s="125"/>
    </row>
    <row r="1301" spans="1:10" ht="15" customHeight="1" x14ac:dyDescent="0.3">
      <c r="A1301" s="144" t="str">
        <f t="shared" si="22"/>
        <v>OPK/S/106/Ne1</v>
      </c>
      <c r="B1301" s="84" t="s">
        <v>3395</v>
      </c>
      <c r="C1301" s="84" t="s">
        <v>3396</v>
      </c>
      <c r="D1301" s="85">
        <v>1</v>
      </c>
      <c r="E1301" s="84" t="s">
        <v>34</v>
      </c>
      <c r="F1301" s="145">
        <v>1</v>
      </c>
      <c r="G1301" s="125">
        <v>160</v>
      </c>
      <c r="H1301" s="125"/>
      <c r="I1301" s="125"/>
      <c r="J1301" s="125"/>
    </row>
    <row r="1302" spans="1:10" ht="15" customHeight="1" x14ac:dyDescent="0.3">
      <c r="A1302" s="144" t="str">
        <f t="shared" si="22"/>
        <v>OPK/S/136/Ne1</v>
      </c>
      <c r="B1302" s="84" t="s">
        <v>3397</v>
      </c>
      <c r="C1302" s="84" t="s">
        <v>3398</v>
      </c>
      <c r="D1302" s="85">
        <v>1</v>
      </c>
      <c r="E1302" s="84" t="s">
        <v>34</v>
      </c>
      <c r="F1302" s="145">
        <v>1</v>
      </c>
      <c r="G1302" s="125">
        <v>180</v>
      </c>
      <c r="H1302" s="125"/>
      <c r="I1302" s="125"/>
      <c r="J1302" s="125"/>
    </row>
  </sheetData>
  <sheetProtection algorithmName="SHA-512" hashValue="Vz5jBgUzjePV1RYmS+ONOjBvBDWxRp/+37FeNnQiQZ6nK+S6ydKJZhFq96C79ypY7JyCxET0n/jbKUYwZgLS3A==" saltValue="poole8MoRHmGC7Rsy4ArUw==" spinCount="100000" sheet="1" objects="1" scenarios="1"/>
  <autoFilter ref="A1:J1302" xr:uid="{B6AFE9C2-5949-45C0-A2D7-A836078406F2}"/>
  <phoneticPr fontId="9" type="noConversion"/>
  <pageMargins left="0" right="0" top="0" bottom="0" header="0" footer="0"/>
  <pageSetup paperSize="0" firstPageNumber="0" fitToWidth="0" fitToHeight="0" orientation="landscape" useFirstPageNumber="1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1269-63FC-4617-B0DC-3C243428C2AE}">
  <dimension ref="A1:J1823"/>
  <sheetViews>
    <sheetView workbookViewId="0">
      <selection sqref="A1:XFD1048576"/>
    </sheetView>
  </sheetViews>
  <sheetFormatPr defaultColWidth="12.109375" defaultRowHeight="13.2" x14ac:dyDescent="0.3"/>
  <cols>
    <col min="1" max="1" width="12.109375" style="65"/>
    <col min="2" max="2" width="16.109375" style="65" customWidth="1"/>
    <col min="3" max="3" width="47.109375" style="65" customWidth="1"/>
    <col min="4" max="4" width="28.44140625" style="65" customWidth="1"/>
    <col min="5" max="5" width="9.109375" style="65" customWidth="1"/>
    <col min="6" max="6" width="28.88671875" style="65" customWidth="1"/>
    <col min="7" max="8" width="11.44140625" style="65" customWidth="1"/>
    <col min="9" max="9" width="13.44140625" style="65" customWidth="1"/>
    <col min="10" max="10" width="13.5546875" style="65" customWidth="1"/>
    <col min="11" max="16384" width="12.109375" style="65"/>
  </cols>
  <sheetData>
    <row r="1" spans="1:10" ht="15.75" customHeight="1" x14ac:dyDescent="0.3">
      <c r="A1" s="72" t="s">
        <v>2554</v>
      </c>
      <c r="B1" s="72" t="s">
        <v>0</v>
      </c>
      <c r="C1" s="72" t="s">
        <v>1</v>
      </c>
      <c r="D1" s="72" t="s">
        <v>2548</v>
      </c>
      <c r="E1" s="72" t="s">
        <v>2547</v>
      </c>
      <c r="F1" s="72" t="s">
        <v>2</v>
      </c>
      <c r="G1" s="72" t="s">
        <v>2546</v>
      </c>
      <c r="H1" s="72" t="s">
        <v>2545</v>
      </c>
      <c r="I1" s="72" t="s">
        <v>2544</v>
      </c>
      <c r="J1" s="72" t="s">
        <v>2543</v>
      </c>
    </row>
    <row r="2" spans="1:10" ht="15" customHeight="1" x14ac:dyDescent="0.3">
      <c r="A2" s="69" t="str">
        <f>_xlfn.CONCAT(B2,F2)</f>
        <v>K18/B/131</v>
      </c>
      <c r="B2" s="84" t="s">
        <v>12</v>
      </c>
      <c r="C2" s="84" t="s">
        <v>13</v>
      </c>
      <c r="D2" s="85">
        <v>1</v>
      </c>
      <c r="E2" s="84" t="s">
        <v>5</v>
      </c>
      <c r="F2" s="85">
        <f>D2</f>
        <v>1</v>
      </c>
      <c r="G2" s="86">
        <v>35</v>
      </c>
      <c r="H2" s="69" t="s">
        <v>6</v>
      </c>
      <c r="I2" s="69" t="s">
        <v>7</v>
      </c>
      <c r="J2" s="69" t="s">
        <v>6</v>
      </c>
    </row>
    <row r="3" spans="1:10" ht="15" customHeight="1" x14ac:dyDescent="0.3">
      <c r="A3" s="69" t="str">
        <f t="shared" ref="A3:A66" si="0">_xlfn.CONCAT(B3,F3)</f>
        <v>K18/B/011</v>
      </c>
      <c r="B3" s="84" t="s">
        <v>3</v>
      </c>
      <c r="C3" s="84" t="s">
        <v>4</v>
      </c>
      <c r="D3" s="85">
        <v>1</v>
      </c>
      <c r="E3" s="84" t="s">
        <v>5</v>
      </c>
      <c r="F3" s="85">
        <f t="shared" ref="F3:F15" si="1">D3</f>
        <v>1</v>
      </c>
      <c r="G3" s="86">
        <v>35</v>
      </c>
      <c r="H3" s="66" t="s">
        <v>6</v>
      </c>
      <c r="I3" s="66" t="s">
        <v>7</v>
      </c>
      <c r="J3" s="66" t="s">
        <v>6</v>
      </c>
    </row>
    <row r="4" spans="1:10" ht="15" customHeight="1" x14ac:dyDescent="0.3">
      <c r="A4" s="69" t="str">
        <f t="shared" si="0"/>
        <v>K18/B/021</v>
      </c>
      <c r="B4" s="84" t="s">
        <v>8</v>
      </c>
      <c r="C4" s="84" t="s">
        <v>9</v>
      </c>
      <c r="D4" s="85">
        <v>1</v>
      </c>
      <c r="E4" s="84" t="s">
        <v>5</v>
      </c>
      <c r="F4" s="85">
        <f t="shared" si="1"/>
        <v>1</v>
      </c>
      <c r="G4" s="86">
        <v>35</v>
      </c>
      <c r="H4" s="69" t="s">
        <v>6</v>
      </c>
      <c r="I4" s="69" t="s">
        <v>7</v>
      </c>
      <c r="J4" s="69" t="s">
        <v>6</v>
      </c>
    </row>
    <row r="5" spans="1:10" ht="15" customHeight="1" x14ac:dyDescent="0.3">
      <c r="A5" s="69" t="str">
        <f t="shared" si="0"/>
        <v>K18/B/031</v>
      </c>
      <c r="B5" s="84" t="s">
        <v>10</v>
      </c>
      <c r="C5" s="84" t="s">
        <v>11</v>
      </c>
      <c r="D5" s="85">
        <v>1</v>
      </c>
      <c r="E5" s="84" t="s">
        <v>5</v>
      </c>
      <c r="F5" s="85">
        <f t="shared" si="1"/>
        <v>1</v>
      </c>
      <c r="G5" s="86">
        <v>35</v>
      </c>
      <c r="H5" s="66" t="s">
        <v>6</v>
      </c>
      <c r="I5" s="66" t="s">
        <v>7</v>
      </c>
      <c r="J5" s="66" t="s">
        <v>6</v>
      </c>
    </row>
    <row r="6" spans="1:10" ht="15" customHeight="1" x14ac:dyDescent="0.3">
      <c r="A6" s="69" t="str">
        <f t="shared" si="0"/>
        <v>K18/B/071</v>
      </c>
      <c r="B6" s="84" t="s">
        <v>2561</v>
      </c>
      <c r="C6" s="84" t="s">
        <v>2562</v>
      </c>
      <c r="D6" s="85">
        <v>1</v>
      </c>
      <c r="E6" s="84" t="s">
        <v>5</v>
      </c>
      <c r="F6" s="85">
        <f t="shared" si="1"/>
        <v>1</v>
      </c>
      <c r="G6" s="86">
        <v>35</v>
      </c>
      <c r="H6" s="69" t="s">
        <v>6</v>
      </c>
      <c r="I6" s="69" t="s">
        <v>7</v>
      </c>
      <c r="J6" s="69" t="s">
        <v>6</v>
      </c>
    </row>
    <row r="7" spans="1:10" ht="15" customHeight="1" x14ac:dyDescent="0.3">
      <c r="A7" s="69" t="str">
        <f t="shared" si="0"/>
        <v>K18/B/06100</v>
      </c>
      <c r="B7" s="84" t="s">
        <v>16</v>
      </c>
      <c r="C7" s="84" t="s">
        <v>17</v>
      </c>
      <c r="D7" s="85">
        <v>100</v>
      </c>
      <c r="E7" s="84" t="s">
        <v>5</v>
      </c>
      <c r="F7" s="85">
        <f t="shared" si="1"/>
        <v>100</v>
      </c>
      <c r="G7" s="86">
        <v>35</v>
      </c>
      <c r="H7" s="66" t="s">
        <v>6</v>
      </c>
      <c r="I7" s="66" t="s">
        <v>7</v>
      </c>
      <c r="J7" s="66" t="s">
        <v>6</v>
      </c>
    </row>
    <row r="8" spans="1:10" ht="15" customHeight="1" x14ac:dyDescent="0.3">
      <c r="A8" s="69" t="str">
        <f t="shared" si="0"/>
        <v>K18/B/05100</v>
      </c>
      <c r="B8" s="84" t="s">
        <v>14</v>
      </c>
      <c r="C8" s="84" t="s">
        <v>15</v>
      </c>
      <c r="D8" s="85">
        <v>100</v>
      </c>
      <c r="E8" s="84" t="s">
        <v>5</v>
      </c>
      <c r="F8" s="85">
        <f t="shared" si="1"/>
        <v>100</v>
      </c>
      <c r="G8" s="86">
        <v>35</v>
      </c>
      <c r="H8" s="69" t="s">
        <v>6</v>
      </c>
      <c r="I8" s="69" t="s">
        <v>7</v>
      </c>
      <c r="J8" s="69" t="s">
        <v>6</v>
      </c>
    </row>
    <row r="9" spans="1:10" ht="15" customHeight="1" x14ac:dyDescent="0.3">
      <c r="A9" s="69" t="str">
        <f t="shared" si="0"/>
        <v>K18/B/08100</v>
      </c>
      <c r="B9" s="84" t="s">
        <v>18</v>
      </c>
      <c r="C9" s="84" t="s">
        <v>19</v>
      </c>
      <c r="D9" s="85">
        <v>100</v>
      </c>
      <c r="E9" s="84" t="s">
        <v>5</v>
      </c>
      <c r="F9" s="85">
        <f t="shared" si="1"/>
        <v>100</v>
      </c>
      <c r="G9" s="86">
        <v>35</v>
      </c>
      <c r="H9" s="66" t="s">
        <v>6</v>
      </c>
      <c r="I9" s="66" t="s">
        <v>7</v>
      </c>
      <c r="J9" s="66" t="s">
        <v>6</v>
      </c>
    </row>
    <row r="10" spans="1:10" ht="15" customHeight="1" x14ac:dyDescent="0.3">
      <c r="A10" s="69" t="str">
        <f t="shared" si="0"/>
        <v>K18/B/14100</v>
      </c>
      <c r="B10" s="84" t="s">
        <v>20</v>
      </c>
      <c r="C10" s="84" t="s">
        <v>21</v>
      </c>
      <c r="D10" s="85">
        <v>100</v>
      </c>
      <c r="E10" s="84" t="s">
        <v>5</v>
      </c>
      <c r="F10" s="85">
        <f t="shared" si="1"/>
        <v>100</v>
      </c>
      <c r="G10" s="86">
        <v>35</v>
      </c>
      <c r="H10" s="69" t="s">
        <v>6</v>
      </c>
      <c r="I10" s="69" t="s">
        <v>7</v>
      </c>
      <c r="J10" s="69" t="s">
        <v>6</v>
      </c>
    </row>
    <row r="11" spans="1:10" ht="15" customHeight="1" x14ac:dyDescent="0.3">
      <c r="A11" s="69" t="str">
        <f t="shared" si="0"/>
        <v>K18/B/15100</v>
      </c>
      <c r="B11" s="84" t="s">
        <v>22</v>
      </c>
      <c r="C11" s="84" t="s">
        <v>23</v>
      </c>
      <c r="D11" s="85">
        <v>100</v>
      </c>
      <c r="E11" s="84" t="s">
        <v>5</v>
      </c>
      <c r="F11" s="85">
        <f t="shared" si="1"/>
        <v>100</v>
      </c>
      <c r="G11" s="86">
        <v>35</v>
      </c>
      <c r="H11" s="66" t="s">
        <v>6</v>
      </c>
      <c r="I11" s="66" t="s">
        <v>7</v>
      </c>
      <c r="J11" s="66" t="s">
        <v>6</v>
      </c>
    </row>
    <row r="12" spans="1:10" ht="15" customHeight="1" x14ac:dyDescent="0.3">
      <c r="A12" s="69" t="str">
        <f t="shared" si="0"/>
        <v>K38/011</v>
      </c>
      <c r="B12" s="84" t="s">
        <v>26</v>
      </c>
      <c r="C12" s="84" t="s">
        <v>27</v>
      </c>
      <c r="D12" s="85">
        <v>1</v>
      </c>
      <c r="E12" s="84" t="s">
        <v>5</v>
      </c>
      <c r="F12" s="85">
        <f t="shared" si="1"/>
        <v>1</v>
      </c>
      <c r="G12" s="86">
        <v>103</v>
      </c>
      <c r="H12" s="69" t="s">
        <v>6</v>
      </c>
      <c r="I12" s="69" t="s">
        <v>7</v>
      </c>
      <c r="J12" s="69" t="s">
        <v>6</v>
      </c>
    </row>
    <row r="13" spans="1:10" ht="15" customHeight="1" x14ac:dyDescent="0.3">
      <c r="A13" s="69" t="str">
        <f t="shared" si="0"/>
        <v>K36/021</v>
      </c>
      <c r="B13" s="84" t="s">
        <v>24</v>
      </c>
      <c r="C13" s="84" t="s">
        <v>25</v>
      </c>
      <c r="D13" s="85">
        <v>1</v>
      </c>
      <c r="E13" s="84" t="s">
        <v>5</v>
      </c>
      <c r="F13" s="85">
        <f t="shared" si="1"/>
        <v>1</v>
      </c>
      <c r="G13" s="86">
        <v>103</v>
      </c>
      <c r="H13" s="66" t="s">
        <v>6</v>
      </c>
      <c r="I13" s="66" t="s">
        <v>7</v>
      </c>
      <c r="J13" s="66" t="s">
        <v>6</v>
      </c>
    </row>
    <row r="14" spans="1:10" ht="15" customHeight="1" x14ac:dyDescent="0.3">
      <c r="A14" s="69" t="str">
        <f t="shared" si="0"/>
        <v>S18 P02561</v>
      </c>
      <c r="B14" s="84" t="s">
        <v>28</v>
      </c>
      <c r="C14" s="84" t="s">
        <v>29</v>
      </c>
      <c r="D14" s="85">
        <v>1</v>
      </c>
      <c r="E14" s="84" t="s">
        <v>5</v>
      </c>
      <c r="F14" s="85">
        <f t="shared" si="1"/>
        <v>1</v>
      </c>
      <c r="G14" s="86">
        <v>60</v>
      </c>
      <c r="H14" s="69" t="s">
        <v>6</v>
      </c>
      <c r="I14" s="69" t="s">
        <v>7</v>
      </c>
      <c r="J14" s="69" t="s">
        <v>6</v>
      </c>
    </row>
    <row r="15" spans="1:10" ht="15" customHeight="1" x14ac:dyDescent="0.3">
      <c r="A15" s="69" t="str">
        <f t="shared" si="0"/>
        <v>UL18/Al3</v>
      </c>
      <c r="B15" s="84" t="s">
        <v>37</v>
      </c>
      <c r="C15" s="84" t="s">
        <v>38</v>
      </c>
      <c r="D15" s="85">
        <v>3</v>
      </c>
      <c r="E15" s="84" t="s">
        <v>5</v>
      </c>
      <c r="F15" s="85">
        <f t="shared" si="1"/>
        <v>3</v>
      </c>
      <c r="G15" s="86">
        <v>103</v>
      </c>
      <c r="H15" s="66" t="s">
        <v>6</v>
      </c>
      <c r="I15" s="66" t="s">
        <v>7</v>
      </c>
      <c r="J15" s="66" t="s">
        <v>6</v>
      </c>
    </row>
    <row r="16" spans="1:10" ht="15" customHeight="1" x14ac:dyDescent="0.3">
      <c r="A16" s="69" t="str">
        <f t="shared" si="0"/>
        <v>UL18/Al150</v>
      </c>
      <c r="B16" s="84" t="s">
        <v>37</v>
      </c>
      <c r="C16" s="84" t="s">
        <v>38</v>
      </c>
      <c r="D16" s="85">
        <v>3</v>
      </c>
      <c r="E16" s="84" t="s">
        <v>5</v>
      </c>
      <c r="F16" s="86">
        <v>150</v>
      </c>
      <c r="G16" s="86">
        <v>100</v>
      </c>
      <c r="H16" s="69" t="s">
        <v>6</v>
      </c>
      <c r="I16" s="69" t="s">
        <v>7</v>
      </c>
      <c r="J16" s="69" t="s">
        <v>6</v>
      </c>
    </row>
    <row r="17" spans="1:10" ht="15" customHeight="1" x14ac:dyDescent="0.3">
      <c r="A17" s="69" t="str">
        <f t="shared" si="0"/>
        <v>UL18/Ne150</v>
      </c>
      <c r="B17" s="84" t="s">
        <v>39</v>
      </c>
      <c r="C17" s="84" t="s">
        <v>40</v>
      </c>
      <c r="D17" s="85">
        <v>3</v>
      </c>
      <c r="E17" s="84" t="s">
        <v>5</v>
      </c>
      <c r="F17" s="86">
        <v>150</v>
      </c>
      <c r="G17" s="86">
        <v>100</v>
      </c>
      <c r="H17" s="66" t="s">
        <v>6</v>
      </c>
      <c r="I17" s="66" t="s">
        <v>7</v>
      </c>
      <c r="J17" s="66" t="s">
        <v>6</v>
      </c>
    </row>
    <row r="18" spans="1:10" ht="15" customHeight="1" x14ac:dyDescent="0.3">
      <c r="A18" s="69" t="str">
        <f t="shared" si="0"/>
        <v>UL18/Ne3</v>
      </c>
      <c r="B18" s="84" t="s">
        <v>39</v>
      </c>
      <c r="C18" s="84" t="s">
        <v>40</v>
      </c>
      <c r="D18" s="85">
        <v>3</v>
      </c>
      <c r="E18" s="84" t="s">
        <v>5</v>
      </c>
      <c r="F18" s="85">
        <f t="shared" ref="F18:F19" si="2">D18</f>
        <v>3</v>
      </c>
      <c r="G18" s="86">
        <v>103</v>
      </c>
      <c r="H18" s="69" t="s">
        <v>6</v>
      </c>
      <c r="I18" s="69" t="s">
        <v>7</v>
      </c>
      <c r="J18" s="69" t="s">
        <v>6</v>
      </c>
    </row>
    <row r="19" spans="1:10" ht="15" customHeight="1" x14ac:dyDescent="0.3">
      <c r="A19" s="69" t="str">
        <f t="shared" si="0"/>
        <v>UL18/r/Al1</v>
      </c>
      <c r="B19" s="84" t="s">
        <v>41</v>
      </c>
      <c r="C19" s="84" t="s">
        <v>42</v>
      </c>
      <c r="D19" s="85">
        <v>1</v>
      </c>
      <c r="E19" s="84" t="s">
        <v>34</v>
      </c>
      <c r="F19" s="85">
        <f t="shared" si="2"/>
        <v>1</v>
      </c>
      <c r="G19" s="86">
        <v>29</v>
      </c>
      <c r="H19" s="66" t="s">
        <v>6</v>
      </c>
      <c r="I19" s="66" t="s">
        <v>7</v>
      </c>
      <c r="J19" s="66" t="s">
        <v>6</v>
      </c>
    </row>
    <row r="20" spans="1:10" ht="15" customHeight="1" x14ac:dyDescent="0.3">
      <c r="A20" s="69" t="str">
        <f t="shared" si="0"/>
        <v>UL18/r/Al100</v>
      </c>
      <c r="B20" s="84" t="s">
        <v>41</v>
      </c>
      <c r="C20" s="84" t="s">
        <v>42</v>
      </c>
      <c r="D20" s="85">
        <v>1</v>
      </c>
      <c r="E20" s="84" t="s">
        <v>34</v>
      </c>
      <c r="F20" s="86">
        <v>100</v>
      </c>
      <c r="G20" s="86">
        <v>28</v>
      </c>
      <c r="H20" s="69" t="s">
        <v>6</v>
      </c>
      <c r="I20" s="69" t="s">
        <v>7</v>
      </c>
      <c r="J20" s="69" t="s">
        <v>6</v>
      </c>
    </row>
    <row r="21" spans="1:10" ht="15" customHeight="1" x14ac:dyDescent="0.3">
      <c r="A21" s="69" t="str">
        <f t="shared" si="0"/>
        <v>UL18/r/Ne100</v>
      </c>
      <c r="B21" s="84" t="s">
        <v>43</v>
      </c>
      <c r="C21" s="84" t="s">
        <v>44</v>
      </c>
      <c r="D21" s="85">
        <v>1</v>
      </c>
      <c r="E21" s="84" t="s">
        <v>34</v>
      </c>
      <c r="F21" s="86">
        <v>100</v>
      </c>
      <c r="G21" s="86">
        <v>28</v>
      </c>
      <c r="H21" s="66" t="s">
        <v>6</v>
      </c>
      <c r="I21" s="66" t="s">
        <v>7</v>
      </c>
      <c r="J21" s="66" t="s">
        <v>6</v>
      </c>
    </row>
    <row r="22" spans="1:10" ht="15" customHeight="1" x14ac:dyDescent="0.3">
      <c r="A22" s="69" t="str">
        <f t="shared" si="0"/>
        <v>UL18/r/Ne1</v>
      </c>
      <c r="B22" s="84" t="s">
        <v>43</v>
      </c>
      <c r="C22" s="84" t="s">
        <v>44</v>
      </c>
      <c r="D22" s="85">
        <v>1</v>
      </c>
      <c r="E22" s="84" t="s">
        <v>34</v>
      </c>
      <c r="F22" s="85">
        <f>D22</f>
        <v>1</v>
      </c>
      <c r="G22" s="86">
        <v>29</v>
      </c>
      <c r="H22" s="69" t="s">
        <v>6</v>
      </c>
      <c r="I22" s="69" t="s">
        <v>7</v>
      </c>
      <c r="J22" s="69" t="s">
        <v>6</v>
      </c>
    </row>
    <row r="23" spans="1:10" ht="15" customHeight="1" x14ac:dyDescent="0.3">
      <c r="A23" s="69" t="str">
        <f t="shared" si="0"/>
        <v>U38/Nat100,8</v>
      </c>
      <c r="B23" s="84" t="s">
        <v>30</v>
      </c>
      <c r="C23" s="84" t="s">
        <v>31</v>
      </c>
      <c r="D23" s="85">
        <v>4.2</v>
      </c>
      <c r="E23" s="84" t="s">
        <v>5</v>
      </c>
      <c r="F23" s="86">
        <v>100.8</v>
      </c>
      <c r="G23" s="86">
        <v>202</v>
      </c>
      <c r="H23" s="66" t="s">
        <v>6</v>
      </c>
      <c r="I23" s="66" t="s">
        <v>7</v>
      </c>
      <c r="J23" s="66" t="s">
        <v>6</v>
      </c>
    </row>
    <row r="24" spans="1:10" ht="15" customHeight="1" x14ac:dyDescent="0.3">
      <c r="A24" s="69" t="str">
        <f t="shared" si="0"/>
        <v>U38/Nat2,1</v>
      </c>
      <c r="B24" s="84" t="s">
        <v>30</v>
      </c>
      <c r="C24" s="84" t="s">
        <v>31</v>
      </c>
      <c r="D24" s="85">
        <v>4.2</v>
      </c>
      <c r="E24" s="84" t="s">
        <v>5</v>
      </c>
      <c r="F24" s="86">
        <v>2.1</v>
      </c>
      <c r="G24" s="86">
        <v>264</v>
      </c>
      <c r="H24" s="69" t="s">
        <v>6</v>
      </c>
      <c r="I24" s="69" t="s">
        <v>7</v>
      </c>
      <c r="J24" s="69" t="s">
        <v>6</v>
      </c>
    </row>
    <row r="25" spans="1:10" ht="15" customHeight="1" x14ac:dyDescent="0.3">
      <c r="A25" s="69" t="str">
        <f t="shared" si="0"/>
        <v>U38/Nat4,2</v>
      </c>
      <c r="B25" s="84" t="s">
        <v>30</v>
      </c>
      <c r="C25" s="84" t="s">
        <v>31</v>
      </c>
      <c r="D25" s="85">
        <v>4.2</v>
      </c>
      <c r="E25" s="84" t="s">
        <v>5</v>
      </c>
      <c r="F25" s="86">
        <v>4.2</v>
      </c>
      <c r="G25" s="86">
        <v>249</v>
      </c>
      <c r="H25" s="66" t="s">
        <v>6</v>
      </c>
      <c r="I25" s="66" t="s">
        <v>7</v>
      </c>
      <c r="J25" s="66" t="s">
        <v>6</v>
      </c>
    </row>
    <row r="26" spans="1:10" ht="15" customHeight="1" x14ac:dyDescent="0.3">
      <c r="A26" s="69" t="str">
        <f t="shared" si="0"/>
        <v>U38/p/Nat30</v>
      </c>
      <c r="B26" s="84" t="s">
        <v>32</v>
      </c>
      <c r="C26" s="84" t="s">
        <v>33</v>
      </c>
      <c r="D26" s="85">
        <v>1</v>
      </c>
      <c r="E26" s="84" t="s">
        <v>34</v>
      </c>
      <c r="F26" s="86">
        <v>30</v>
      </c>
      <c r="G26" s="86">
        <v>149</v>
      </c>
      <c r="H26" s="69" t="s">
        <v>6</v>
      </c>
      <c r="I26" s="69" t="s">
        <v>7</v>
      </c>
      <c r="J26" s="69" t="s">
        <v>6</v>
      </c>
    </row>
    <row r="27" spans="1:10" ht="15" customHeight="1" x14ac:dyDescent="0.3">
      <c r="A27" s="69" t="str">
        <f t="shared" si="0"/>
        <v>U38/p/Nat1</v>
      </c>
      <c r="B27" s="84" t="s">
        <v>32</v>
      </c>
      <c r="C27" s="84" t="s">
        <v>33</v>
      </c>
      <c r="D27" s="85">
        <v>1</v>
      </c>
      <c r="E27" s="84" t="s">
        <v>34</v>
      </c>
      <c r="F27" s="85">
        <f t="shared" ref="F27:F28" si="3">D27</f>
        <v>1</v>
      </c>
      <c r="G27" s="86">
        <v>171</v>
      </c>
      <c r="H27" s="66" t="s">
        <v>6</v>
      </c>
      <c r="I27" s="66" t="s">
        <v>7</v>
      </c>
      <c r="J27" s="66" t="s">
        <v>6</v>
      </c>
    </row>
    <row r="28" spans="1:10" ht="15" customHeight="1" x14ac:dyDescent="0.3">
      <c r="A28" s="69" t="str">
        <f t="shared" si="0"/>
        <v>U38/r/Nat1</v>
      </c>
      <c r="B28" s="84" t="s">
        <v>35</v>
      </c>
      <c r="C28" s="84" t="s">
        <v>36</v>
      </c>
      <c r="D28" s="85">
        <v>1</v>
      </c>
      <c r="E28" s="84" t="s">
        <v>34</v>
      </c>
      <c r="F28" s="85">
        <f t="shared" si="3"/>
        <v>1</v>
      </c>
      <c r="G28" s="86">
        <v>171</v>
      </c>
      <c r="H28" s="69" t="s">
        <v>6</v>
      </c>
      <c r="I28" s="69" t="s">
        <v>7</v>
      </c>
      <c r="J28" s="69" t="s">
        <v>6</v>
      </c>
    </row>
    <row r="29" spans="1:10" ht="15" customHeight="1" x14ac:dyDescent="0.3">
      <c r="A29" s="69" t="str">
        <f t="shared" si="0"/>
        <v>U38/r/Nat30</v>
      </c>
      <c r="B29" s="84" t="s">
        <v>35</v>
      </c>
      <c r="C29" s="84" t="s">
        <v>36</v>
      </c>
      <c r="D29" s="85">
        <v>1</v>
      </c>
      <c r="E29" s="84" t="s">
        <v>34</v>
      </c>
      <c r="F29" s="86">
        <v>30</v>
      </c>
      <c r="G29" s="86">
        <v>149</v>
      </c>
      <c r="H29" s="66" t="s">
        <v>6</v>
      </c>
      <c r="I29" s="66" t="s">
        <v>7</v>
      </c>
      <c r="J29" s="66" t="s">
        <v>6</v>
      </c>
    </row>
    <row r="30" spans="1:10" ht="15" customHeight="1" x14ac:dyDescent="0.3">
      <c r="A30" s="69" t="str">
        <f t="shared" si="0"/>
        <v>T1005/Nat3</v>
      </c>
      <c r="B30" s="84" t="s">
        <v>49</v>
      </c>
      <c r="C30" s="84" t="s">
        <v>50</v>
      </c>
      <c r="D30" s="85">
        <v>3</v>
      </c>
      <c r="E30" s="84" t="s">
        <v>5</v>
      </c>
      <c r="F30" s="86">
        <v>3</v>
      </c>
      <c r="G30" s="86">
        <v>67</v>
      </c>
      <c r="H30" s="69" t="s">
        <v>6</v>
      </c>
      <c r="I30" s="69" t="s">
        <v>7</v>
      </c>
      <c r="J30" s="69" t="s">
        <v>6</v>
      </c>
    </row>
    <row r="31" spans="1:10" ht="15" customHeight="1" x14ac:dyDescent="0.3">
      <c r="A31" s="69" t="str">
        <f t="shared" si="0"/>
        <v>T1005/Nat0,1</v>
      </c>
      <c r="B31" s="84" t="s">
        <v>49</v>
      </c>
      <c r="C31" s="84" t="s">
        <v>50</v>
      </c>
      <c r="D31" s="85">
        <v>3</v>
      </c>
      <c r="E31" s="84" t="s">
        <v>5</v>
      </c>
      <c r="F31" s="86">
        <v>0.1</v>
      </c>
      <c r="G31" s="86">
        <v>74</v>
      </c>
      <c r="H31" s="66" t="s">
        <v>6</v>
      </c>
      <c r="I31" s="66" t="s">
        <v>7</v>
      </c>
      <c r="J31" s="66" t="s">
        <v>6</v>
      </c>
    </row>
    <row r="32" spans="1:10" ht="15" customHeight="1" x14ac:dyDescent="0.3">
      <c r="A32" s="69" t="str">
        <f t="shared" si="0"/>
        <v>T1005/Nat100</v>
      </c>
      <c r="B32" s="84" t="s">
        <v>49</v>
      </c>
      <c r="C32" s="84" t="s">
        <v>50</v>
      </c>
      <c r="D32" s="85">
        <v>3</v>
      </c>
      <c r="E32" s="84" t="s">
        <v>5</v>
      </c>
      <c r="F32" s="86">
        <v>100</v>
      </c>
      <c r="G32" s="86">
        <v>59</v>
      </c>
      <c r="H32" s="69" t="s">
        <v>6</v>
      </c>
      <c r="I32" s="69" t="s">
        <v>7</v>
      </c>
      <c r="J32" s="69" t="s">
        <v>6</v>
      </c>
    </row>
    <row r="33" spans="1:10" ht="15" customHeight="1" x14ac:dyDescent="0.3">
      <c r="A33" s="69" t="str">
        <f t="shared" si="0"/>
        <v>T1005/NatR3</v>
      </c>
      <c r="B33" s="84" t="s">
        <v>51</v>
      </c>
      <c r="C33" s="84" t="s">
        <v>52</v>
      </c>
      <c r="D33" s="85">
        <v>3</v>
      </c>
      <c r="E33" s="84" t="s">
        <v>5</v>
      </c>
      <c r="F33" s="85">
        <f t="shared" ref="F33:F34" si="4">D33</f>
        <v>3</v>
      </c>
      <c r="G33" s="86">
        <v>74</v>
      </c>
      <c r="H33" s="66" t="s">
        <v>6</v>
      </c>
      <c r="I33" s="66" t="s">
        <v>7</v>
      </c>
      <c r="J33" s="66" t="s">
        <v>6</v>
      </c>
    </row>
    <row r="34" spans="1:10" ht="15" customHeight="1" x14ac:dyDescent="0.3">
      <c r="A34" s="69" t="str">
        <f t="shared" si="0"/>
        <v>T1020/AlR3</v>
      </c>
      <c r="B34" s="84" t="s">
        <v>59</v>
      </c>
      <c r="C34" s="84" t="s">
        <v>60</v>
      </c>
      <c r="D34" s="85">
        <v>3</v>
      </c>
      <c r="E34" s="84" t="s">
        <v>5</v>
      </c>
      <c r="F34" s="85">
        <f t="shared" si="4"/>
        <v>3</v>
      </c>
      <c r="G34" s="86">
        <v>86</v>
      </c>
      <c r="H34" s="69" t="s">
        <v>6</v>
      </c>
      <c r="I34" s="69" t="s">
        <v>7</v>
      </c>
      <c r="J34" s="69" t="s">
        <v>6</v>
      </c>
    </row>
    <row r="35" spans="1:10" ht="15" customHeight="1" x14ac:dyDescent="0.3">
      <c r="A35" s="69" t="str">
        <f t="shared" si="0"/>
        <v>T1005/B/Nat0,1</v>
      </c>
      <c r="B35" s="84" t="s">
        <v>47</v>
      </c>
      <c r="C35" s="84" t="s">
        <v>48</v>
      </c>
      <c r="D35" s="85">
        <v>3</v>
      </c>
      <c r="E35" s="84" t="s">
        <v>5</v>
      </c>
      <c r="F35" s="86">
        <v>0.1</v>
      </c>
      <c r="G35" s="86">
        <v>64</v>
      </c>
      <c r="H35" s="66" t="s">
        <v>6</v>
      </c>
      <c r="I35" s="66" t="s">
        <v>7</v>
      </c>
      <c r="J35" s="66" t="s">
        <v>6</v>
      </c>
    </row>
    <row r="36" spans="1:10" ht="15" customHeight="1" x14ac:dyDescent="0.3">
      <c r="A36" s="69" t="str">
        <f t="shared" si="0"/>
        <v>T1005/B/Nat3</v>
      </c>
      <c r="B36" s="84" t="s">
        <v>47</v>
      </c>
      <c r="C36" s="84" t="s">
        <v>48</v>
      </c>
      <c r="D36" s="85">
        <v>3</v>
      </c>
      <c r="E36" s="84" t="s">
        <v>5</v>
      </c>
      <c r="F36" s="86">
        <v>3</v>
      </c>
      <c r="G36" s="86">
        <v>59</v>
      </c>
      <c r="H36" s="69" t="s">
        <v>6</v>
      </c>
      <c r="I36" s="69" t="s">
        <v>7</v>
      </c>
      <c r="J36" s="69" t="s">
        <v>6</v>
      </c>
    </row>
    <row r="37" spans="1:10" ht="15" customHeight="1" x14ac:dyDescent="0.3">
      <c r="A37" s="69" t="str">
        <f t="shared" si="0"/>
        <v>T1020/Nat210</v>
      </c>
      <c r="B37" s="84" t="s">
        <v>61</v>
      </c>
      <c r="C37" s="84" t="s">
        <v>62</v>
      </c>
      <c r="D37" s="85">
        <v>3</v>
      </c>
      <c r="E37" s="84" t="s">
        <v>5</v>
      </c>
      <c r="F37" s="86">
        <v>210</v>
      </c>
      <c r="G37" s="86">
        <v>73</v>
      </c>
      <c r="H37" s="66" t="s">
        <v>6</v>
      </c>
      <c r="I37" s="66" t="s">
        <v>7</v>
      </c>
      <c r="J37" s="66" t="s">
        <v>6</v>
      </c>
    </row>
    <row r="38" spans="1:10" ht="15" customHeight="1" x14ac:dyDescent="0.3">
      <c r="A38" s="69" t="str">
        <f t="shared" si="0"/>
        <v>T1020/Nat3</v>
      </c>
      <c r="B38" s="84" t="s">
        <v>61</v>
      </c>
      <c r="C38" s="84" t="s">
        <v>62</v>
      </c>
      <c r="D38" s="85">
        <v>3</v>
      </c>
      <c r="E38" s="84" t="s">
        <v>5</v>
      </c>
      <c r="F38" s="86">
        <v>3</v>
      </c>
      <c r="G38" s="86">
        <v>78</v>
      </c>
      <c r="H38" s="69" t="s">
        <v>6</v>
      </c>
      <c r="I38" s="69" t="s">
        <v>7</v>
      </c>
      <c r="J38" s="69" t="s">
        <v>6</v>
      </c>
    </row>
    <row r="39" spans="1:10" ht="15" customHeight="1" x14ac:dyDescent="0.3">
      <c r="A39" s="69" t="str">
        <f t="shared" si="0"/>
        <v>T1020/Nat0,1</v>
      </c>
      <c r="B39" s="84" t="s">
        <v>61</v>
      </c>
      <c r="C39" s="84" t="s">
        <v>62</v>
      </c>
      <c r="D39" s="85">
        <v>3</v>
      </c>
      <c r="E39" s="84" t="s">
        <v>5</v>
      </c>
      <c r="F39" s="86">
        <v>0.1</v>
      </c>
      <c r="G39" s="86">
        <v>86</v>
      </c>
      <c r="H39" s="66" t="s">
        <v>6</v>
      </c>
      <c r="I39" s="66" t="s">
        <v>7</v>
      </c>
      <c r="J39" s="66" t="s">
        <v>6</v>
      </c>
    </row>
    <row r="40" spans="1:10" ht="15" customHeight="1" x14ac:dyDescent="0.3">
      <c r="A40" s="69" t="str">
        <f t="shared" si="0"/>
        <v>T1020/Ne0,1</v>
      </c>
      <c r="B40" s="84" t="s">
        <v>63</v>
      </c>
      <c r="C40" s="84" t="s">
        <v>64</v>
      </c>
      <c r="D40" s="85">
        <v>3</v>
      </c>
      <c r="E40" s="84" t="s">
        <v>5</v>
      </c>
      <c r="F40" s="86">
        <v>0.1</v>
      </c>
      <c r="G40" s="86">
        <v>86</v>
      </c>
      <c r="H40" s="69" t="s">
        <v>6</v>
      </c>
      <c r="I40" s="69" t="s">
        <v>7</v>
      </c>
      <c r="J40" s="69" t="s">
        <v>6</v>
      </c>
    </row>
    <row r="41" spans="1:10" ht="15" customHeight="1" x14ac:dyDescent="0.3">
      <c r="A41" s="69" t="str">
        <f t="shared" si="0"/>
        <v>T1020/Ne3</v>
      </c>
      <c r="B41" s="84" t="s">
        <v>63</v>
      </c>
      <c r="C41" s="84" t="s">
        <v>64</v>
      </c>
      <c r="D41" s="85">
        <v>3</v>
      </c>
      <c r="E41" s="84" t="s">
        <v>5</v>
      </c>
      <c r="F41" s="86">
        <v>3</v>
      </c>
      <c r="G41" s="86">
        <v>78</v>
      </c>
      <c r="H41" s="66" t="s">
        <v>6</v>
      </c>
      <c r="I41" s="66" t="s">
        <v>7</v>
      </c>
      <c r="J41" s="66" t="s">
        <v>6</v>
      </c>
    </row>
    <row r="42" spans="1:10" ht="15" customHeight="1" x14ac:dyDescent="0.3">
      <c r="A42" s="69" t="str">
        <f t="shared" si="0"/>
        <v>T1020/Ne210</v>
      </c>
      <c r="B42" s="84" t="s">
        <v>63</v>
      </c>
      <c r="C42" s="84" t="s">
        <v>64</v>
      </c>
      <c r="D42" s="85">
        <v>3</v>
      </c>
      <c r="E42" s="84" t="s">
        <v>5</v>
      </c>
      <c r="F42" s="86">
        <v>210</v>
      </c>
      <c r="G42" s="86">
        <v>73</v>
      </c>
      <c r="H42" s="69" t="s">
        <v>6</v>
      </c>
      <c r="I42" s="69" t="s">
        <v>7</v>
      </c>
      <c r="J42" s="69" t="s">
        <v>6</v>
      </c>
    </row>
    <row r="43" spans="1:10" ht="15" customHeight="1" x14ac:dyDescent="0.3">
      <c r="A43" s="69" t="str">
        <f t="shared" si="0"/>
        <v>T1020/Al0,1</v>
      </c>
      <c r="B43" s="84" t="s">
        <v>57</v>
      </c>
      <c r="C43" s="84" t="s">
        <v>58</v>
      </c>
      <c r="D43" s="85">
        <v>3</v>
      </c>
      <c r="E43" s="84" t="s">
        <v>5</v>
      </c>
      <c r="F43" s="86">
        <v>0.1</v>
      </c>
      <c r="G43" s="86">
        <v>86</v>
      </c>
      <c r="H43" s="66" t="s">
        <v>6</v>
      </c>
      <c r="I43" s="66" t="s">
        <v>7</v>
      </c>
      <c r="J43" s="66" t="s">
        <v>6</v>
      </c>
    </row>
    <row r="44" spans="1:10" ht="15" customHeight="1" x14ac:dyDescent="0.3">
      <c r="A44" s="69" t="str">
        <f t="shared" si="0"/>
        <v>T1020/Al3</v>
      </c>
      <c r="B44" s="84" t="s">
        <v>57</v>
      </c>
      <c r="C44" s="84" t="s">
        <v>58</v>
      </c>
      <c r="D44" s="85">
        <v>3</v>
      </c>
      <c r="E44" s="84" t="s">
        <v>5</v>
      </c>
      <c r="F44" s="86">
        <v>3</v>
      </c>
      <c r="G44" s="86">
        <v>78</v>
      </c>
      <c r="H44" s="69" t="s">
        <v>6</v>
      </c>
      <c r="I44" s="69" t="s">
        <v>7</v>
      </c>
      <c r="J44" s="69" t="s">
        <v>6</v>
      </c>
    </row>
    <row r="45" spans="1:10" ht="15" customHeight="1" x14ac:dyDescent="0.3">
      <c r="A45" s="69" t="str">
        <f t="shared" si="0"/>
        <v>T1020/Al210</v>
      </c>
      <c r="B45" s="84" t="s">
        <v>57</v>
      </c>
      <c r="C45" s="84" t="s">
        <v>58</v>
      </c>
      <c r="D45" s="85">
        <v>3</v>
      </c>
      <c r="E45" s="84" t="s">
        <v>5</v>
      </c>
      <c r="F45" s="86">
        <v>210</v>
      </c>
      <c r="G45" s="86">
        <v>73</v>
      </c>
      <c r="H45" s="66" t="s">
        <v>6</v>
      </c>
      <c r="I45" s="66" t="s">
        <v>7</v>
      </c>
      <c r="J45" s="66" t="s">
        <v>6</v>
      </c>
    </row>
    <row r="46" spans="1:10" ht="15" customHeight="1" x14ac:dyDescent="0.3">
      <c r="A46" s="69" t="str">
        <f t="shared" si="0"/>
        <v>T1005/NatK100</v>
      </c>
      <c r="B46" s="84" t="s">
        <v>2563</v>
      </c>
      <c r="C46" s="84" t="s">
        <v>2564</v>
      </c>
      <c r="D46" s="85">
        <v>100</v>
      </c>
      <c r="E46" s="84" t="s">
        <v>5</v>
      </c>
      <c r="F46" s="85">
        <f t="shared" ref="F46:F49" si="5">D46</f>
        <v>100</v>
      </c>
      <c r="G46" s="86">
        <v>59</v>
      </c>
      <c r="H46" s="69" t="s">
        <v>6</v>
      </c>
      <c r="I46" s="69" t="s">
        <v>7</v>
      </c>
      <c r="J46" s="69" t="s">
        <v>6</v>
      </c>
    </row>
    <row r="47" spans="1:10" ht="15" customHeight="1" x14ac:dyDescent="0.3">
      <c r="A47" s="69" t="str">
        <f t="shared" si="0"/>
        <v>T1005/B/NaR3</v>
      </c>
      <c r="B47" s="84" t="s">
        <v>45</v>
      </c>
      <c r="C47" s="84" t="s">
        <v>46</v>
      </c>
      <c r="D47" s="85">
        <v>3</v>
      </c>
      <c r="E47" s="84" t="s">
        <v>5</v>
      </c>
      <c r="F47" s="85">
        <f t="shared" si="5"/>
        <v>3</v>
      </c>
      <c r="G47" s="86">
        <v>64</v>
      </c>
      <c r="H47" s="66" t="s">
        <v>6</v>
      </c>
      <c r="I47" s="66" t="s">
        <v>7</v>
      </c>
      <c r="J47" s="66" t="s">
        <v>6</v>
      </c>
    </row>
    <row r="48" spans="1:10" ht="15" customHeight="1" x14ac:dyDescent="0.3">
      <c r="A48" s="69" t="str">
        <f t="shared" si="0"/>
        <v>T1020/NatR0,1</v>
      </c>
      <c r="B48" s="84" t="s">
        <v>2565</v>
      </c>
      <c r="C48" s="84" t="s">
        <v>2566</v>
      </c>
      <c r="D48" s="85">
        <v>0.1</v>
      </c>
      <c r="E48" s="84" t="s">
        <v>5</v>
      </c>
      <c r="F48" s="85">
        <f t="shared" si="5"/>
        <v>0.1</v>
      </c>
      <c r="G48" s="86">
        <v>86</v>
      </c>
      <c r="H48" s="69" t="s">
        <v>6</v>
      </c>
      <c r="I48" s="69" t="s">
        <v>7</v>
      </c>
      <c r="J48" s="69" t="s">
        <v>6</v>
      </c>
    </row>
    <row r="49" spans="1:10" ht="15" customHeight="1" x14ac:dyDescent="0.3">
      <c r="A49" s="69" t="str">
        <f t="shared" si="0"/>
        <v>T1020/NeR0,1</v>
      </c>
      <c r="B49" s="84" t="s">
        <v>2567</v>
      </c>
      <c r="C49" s="84" t="s">
        <v>2568</v>
      </c>
      <c r="D49" s="85">
        <v>0.1</v>
      </c>
      <c r="E49" s="84" t="s">
        <v>5</v>
      </c>
      <c r="F49" s="85">
        <f t="shared" si="5"/>
        <v>0.1</v>
      </c>
      <c r="G49" s="86">
        <v>86</v>
      </c>
      <c r="H49" s="66" t="s">
        <v>6</v>
      </c>
      <c r="I49" s="66" t="s">
        <v>7</v>
      </c>
      <c r="J49" s="66" t="s">
        <v>6</v>
      </c>
    </row>
    <row r="50" spans="1:10" ht="15" customHeight="1" x14ac:dyDescent="0.3">
      <c r="A50" s="69" t="str">
        <f t="shared" si="0"/>
        <v>T2020/Nat720</v>
      </c>
      <c r="B50" s="84" t="s">
        <v>65</v>
      </c>
      <c r="C50" s="84" t="s">
        <v>66</v>
      </c>
      <c r="D50" s="85">
        <v>3</v>
      </c>
      <c r="E50" s="84" t="s">
        <v>5</v>
      </c>
      <c r="F50" s="86">
        <v>720</v>
      </c>
      <c r="G50" s="86">
        <v>86</v>
      </c>
      <c r="H50" s="69" t="s">
        <v>6</v>
      </c>
      <c r="I50" s="69" t="s">
        <v>7</v>
      </c>
      <c r="J50" s="69" t="s">
        <v>6</v>
      </c>
    </row>
    <row r="51" spans="1:10" ht="15" customHeight="1" x14ac:dyDescent="0.3">
      <c r="A51" s="69" t="str">
        <f t="shared" si="0"/>
        <v>T2020/Nat3</v>
      </c>
      <c r="B51" s="84" t="s">
        <v>65</v>
      </c>
      <c r="C51" s="84" t="s">
        <v>66</v>
      </c>
      <c r="D51" s="85">
        <v>3</v>
      </c>
      <c r="E51" s="84" t="s">
        <v>5</v>
      </c>
      <c r="F51" s="86">
        <v>3</v>
      </c>
      <c r="G51" s="86">
        <v>94</v>
      </c>
      <c r="H51" s="66" t="s">
        <v>6</v>
      </c>
      <c r="I51" s="66" t="s">
        <v>7</v>
      </c>
      <c r="J51" s="66" t="s">
        <v>6</v>
      </c>
    </row>
    <row r="52" spans="1:10" ht="15" customHeight="1" x14ac:dyDescent="0.3">
      <c r="A52" s="69" t="str">
        <f t="shared" si="0"/>
        <v>T2020/Nat0,1</v>
      </c>
      <c r="B52" s="84" t="s">
        <v>65</v>
      </c>
      <c r="C52" s="84" t="s">
        <v>66</v>
      </c>
      <c r="D52" s="85">
        <v>3</v>
      </c>
      <c r="E52" s="84" t="s">
        <v>5</v>
      </c>
      <c r="F52" s="86">
        <v>0.1</v>
      </c>
      <c r="G52" s="86">
        <v>101</v>
      </c>
      <c r="H52" s="69" t="s">
        <v>6</v>
      </c>
      <c r="I52" s="69" t="s">
        <v>7</v>
      </c>
      <c r="J52" s="69" t="s">
        <v>6</v>
      </c>
    </row>
    <row r="53" spans="1:10" ht="15" customHeight="1" x14ac:dyDescent="0.3">
      <c r="A53" s="69" t="str">
        <f t="shared" si="0"/>
        <v>T2020/NatR0,1</v>
      </c>
      <c r="B53" s="84" t="s">
        <v>2569</v>
      </c>
      <c r="C53" s="84" t="s">
        <v>2570</v>
      </c>
      <c r="D53" s="85">
        <v>0.1</v>
      </c>
      <c r="E53" s="84" t="s">
        <v>5</v>
      </c>
      <c r="F53" s="85">
        <f>D53</f>
        <v>0.1</v>
      </c>
      <c r="G53" s="86">
        <v>101</v>
      </c>
      <c r="H53" s="66" t="s">
        <v>6</v>
      </c>
      <c r="I53" s="66" t="s">
        <v>7</v>
      </c>
      <c r="J53" s="66" t="s">
        <v>6</v>
      </c>
    </row>
    <row r="54" spans="1:10" ht="15" customHeight="1" x14ac:dyDescent="0.3">
      <c r="A54" s="69" t="str">
        <f t="shared" si="0"/>
        <v>T2020/Ne0,1</v>
      </c>
      <c r="B54" s="84" t="s">
        <v>67</v>
      </c>
      <c r="C54" s="84" t="s">
        <v>68</v>
      </c>
      <c r="D54" s="85">
        <v>3</v>
      </c>
      <c r="E54" s="84" t="s">
        <v>5</v>
      </c>
      <c r="F54" s="86">
        <v>0.1</v>
      </c>
      <c r="G54" s="86">
        <v>101</v>
      </c>
      <c r="H54" s="69" t="s">
        <v>6</v>
      </c>
      <c r="I54" s="69" t="s">
        <v>7</v>
      </c>
      <c r="J54" s="69" t="s">
        <v>6</v>
      </c>
    </row>
    <row r="55" spans="1:10" ht="15" customHeight="1" x14ac:dyDescent="0.3">
      <c r="A55" s="69" t="str">
        <f t="shared" si="0"/>
        <v>T2020/Ne3</v>
      </c>
      <c r="B55" s="84" t="s">
        <v>67</v>
      </c>
      <c r="C55" s="84" t="s">
        <v>68</v>
      </c>
      <c r="D55" s="85">
        <v>3</v>
      </c>
      <c r="E55" s="84" t="s">
        <v>5</v>
      </c>
      <c r="F55" s="86">
        <v>3</v>
      </c>
      <c r="G55" s="86">
        <v>94</v>
      </c>
      <c r="H55" s="66" t="s">
        <v>6</v>
      </c>
      <c r="I55" s="66" t="s">
        <v>7</v>
      </c>
      <c r="J55" s="66" t="s">
        <v>6</v>
      </c>
    </row>
    <row r="56" spans="1:10" ht="15" customHeight="1" x14ac:dyDescent="0.3">
      <c r="A56" s="69" t="str">
        <f t="shared" si="0"/>
        <v>T2020/Ne720</v>
      </c>
      <c r="B56" s="84" t="s">
        <v>67</v>
      </c>
      <c r="C56" s="84" t="s">
        <v>68</v>
      </c>
      <c r="D56" s="85">
        <v>3</v>
      </c>
      <c r="E56" s="84" t="s">
        <v>5</v>
      </c>
      <c r="F56" s="86">
        <v>720</v>
      </c>
      <c r="G56" s="86">
        <v>86</v>
      </c>
      <c r="H56" s="69" t="s">
        <v>6</v>
      </c>
      <c r="I56" s="69" t="s">
        <v>7</v>
      </c>
      <c r="J56" s="69" t="s">
        <v>6</v>
      </c>
    </row>
    <row r="57" spans="1:10" ht="15" customHeight="1" x14ac:dyDescent="0.3">
      <c r="A57" s="69" t="str">
        <f t="shared" si="0"/>
        <v>T2020/NeR0,1</v>
      </c>
      <c r="B57" s="84" t="s">
        <v>2571</v>
      </c>
      <c r="C57" s="84" t="s">
        <v>2572</v>
      </c>
      <c r="D57" s="85">
        <v>0.1</v>
      </c>
      <c r="E57" s="84" t="s">
        <v>5</v>
      </c>
      <c r="F57" s="85">
        <f>D57</f>
        <v>0.1</v>
      </c>
      <c r="G57" s="86">
        <v>101</v>
      </c>
      <c r="H57" s="66" t="s">
        <v>6</v>
      </c>
      <c r="I57" s="66" t="s">
        <v>7</v>
      </c>
      <c r="J57" s="66" t="s">
        <v>6</v>
      </c>
    </row>
    <row r="58" spans="1:10" ht="15" customHeight="1" x14ac:dyDescent="0.3">
      <c r="A58" s="69" t="str">
        <f t="shared" si="0"/>
        <v>T1020/01210</v>
      </c>
      <c r="B58" s="84" t="s">
        <v>53</v>
      </c>
      <c r="C58" s="84" t="s">
        <v>54</v>
      </c>
      <c r="D58" s="85">
        <v>3</v>
      </c>
      <c r="E58" s="84" t="s">
        <v>5</v>
      </c>
      <c r="F58" s="86">
        <v>210</v>
      </c>
      <c r="G58" s="86">
        <v>73</v>
      </c>
      <c r="H58" s="69" t="s">
        <v>6</v>
      </c>
      <c r="I58" s="69" t="s">
        <v>7</v>
      </c>
      <c r="J58" s="69" t="s">
        <v>6</v>
      </c>
    </row>
    <row r="59" spans="1:10" ht="15" customHeight="1" x14ac:dyDescent="0.3">
      <c r="A59" s="69" t="str">
        <f t="shared" si="0"/>
        <v>T1020/013</v>
      </c>
      <c r="B59" s="84" t="s">
        <v>53</v>
      </c>
      <c r="C59" s="84" t="s">
        <v>54</v>
      </c>
      <c r="D59" s="85">
        <v>3</v>
      </c>
      <c r="E59" s="84" t="s">
        <v>5</v>
      </c>
      <c r="F59" s="86">
        <v>3</v>
      </c>
      <c r="G59" s="86">
        <v>78</v>
      </c>
      <c r="H59" s="66" t="s">
        <v>6</v>
      </c>
      <c r="I59" s="66" t="s">
        <v>7</v>
      </c>
      <c r="J59" s="66" t="s">
        <v>6</v>
      </c>
    </row>
    <row r="60" spans="1:10" ht="15" customHeight="1" x14ac:dyDescent="0.3">
      <c r="A60" s="69" t="str">
        <f t="shared" si="0"/>
        <v>T1020/010,1</v>
      </c>
      <c r="B60" s="84" t="s">
        <v>53</v>
      </c>
      <c r="C60" s="84" t="s">
        <v>54</v>
      </c>
      <c r="D60" s="85">
        <v>3</v>
      </c>
      <c r="E60" s="84" t="s">
        <v>5</v>
      </c>
      <c r="F60" s="86">
        <v>0.1</v>
      </c>
      <c r="G60" s="86">
        <v>86</v>
      </c>
      <c r="H60" s="69" t="s">
        <v>6</v>
      </c>
      <c r="I60" s="69" t="s">
        <v>7</v>
      </c>
      <c r="J60" s="69" t="s">
        <v>6</v>
      </c>
    </row>
    <row r="61" spans="1:10" ht="15" customHeight="1" x14ac:dyDescent="0.3">
      <c r="A61" s="69" t="str">
        <f t="shared" si="0"/>
        <v>T1020/01R3</v>
      </c>
      <c r="B61" s="84" t="s">
        <v>55</v>
      </c>
      <c r="C61" s="84" t="s">
        <v>56</v>
      </c>
      <c r="D61" s="85">
        <v>3</v>
      </c>
      <c r="E61" s="84" t="s">
        <v>5</v>
      </c>
      <c r="F61" s="85">
        <f t="shared" ref="F61:F63" si="6">D61</f>
        <v>3</v>
      </c>
      <c r="G61" s="86">
        <v>86</v>
      </c>
      <c r="H61" s="66" t="s">
        <v>6</v>
      </c>
      <c r="I61" s="66" t="s">
        <v>7</v>
      </c>
      <c r="J61" s="66" t="s">
        <v>6</v>
      </c>
    </row>
    <row r="62" spans="1:10" ht="15" customHeight="1" x14ac:dyDescent="0.3">
      <c r="A62" s="69" t="str">
        <f t="shared" si="0"/>
        <v>S056/r/Al1</v>
      </c>
      <c r="B62" s="84" t="s">
        <v>111</v>
      </c>
      <c r="C62" s="84" t="s">
        <v>112</v>
      </c>
      <c r="D62" s="85">
        <v>1</v>
      </c>
      <c r="E62" s="84" t="s">
        <v>34</v>
      </c>
      <c r="F62" s="85">
        <f t="shared" si="6"/>
        <v>1</v>
      </c>
      <c r="G62" s="86">
        <v>914</v>
      </c>
      <c r="H62" s="69" t="s">
        <v>6</v>
      </c>
      <c r="I62" s="69" t="s">
        <v>7</v>
      </c>
      <c r="J62" s="69" t="s">
        <v>6</v>
      </c>
    </row>
    <row r="63" spans="1:10" ht="15" customHeight="1" x14ac:dyDescent="0.3">
      <c r="A63" s="69" t="str">
        <f t="shared" si="0"/>
        <v>S056/p/Al1</v>
      </c>
      <c r="B63" s="84" t="s">
        <v>97</v>
      </c>
      <c r="C63" s="84" t="s">
        <v>98</v>
      </c>
      <c r="D63" s="85">
        <v>1</v>
      </c>
      <c r="E63" s="84" t="s">
        <v>34</v>
      </c>
      <c r="F63" s="85">
        <f t="shared" si="6"/>
        <v>1</v>
      </c>
      <c r="G63" s="86">
        <v>1037</v>
      </c>
      <c r="H63" s="66" t="s">
        <v>6</v>
      </c>
      <c r="I63" s="66" t="s">
        <v>7</v>
      </c>
      <c r="J63" s="66" t="s">
        <v>6</v>
      </c>
    </row>
    <row r="64" spans="1:10" ht="15" customHeight="1" x14ac:dyDescent="0.3">
      <c r="A64" s="69" t="str">
        <f t="shared" si="0"/>
        <v>S060/ Ne40,5</v>
      </c>
      <c r="B64" s="84" t="s">
        <v>265</v>
      </c>
      <c r="C64" s="84" t="s">
        <v>266</v>
      </c>
      <c r="D64" s="85">
        <v>4.5</v>
      </c>
      <c r="E64" s="84" t="s">
        <v>5</v>
      </c>
      <c r="F64" s="86">
        <v>40.5</v>
      </c>
      <c r="G64" s="86">
        <v>423</v>
      </c>
      <c r="H64" s="69" t="s">
        <v>6</v>
      </c>
      <c r="I64" s="69" t="s">
        <v>7</v>
      </c>
      <c r="J64" s="69" t="s">
        <v>6</v>
      </c>
    </row>
    <row r="65" spans="1:10" ht="15" customHeight="1" x14ac:dyDescent="0.3">
      <c r="A65" s="69" t="str">
        <f t="shared" si="0"/>
        <v>S060/ Ne4,5</v>
      </c>
      <c r="B65" s="84" t="s">
        <v>265</v>
      </c>
      <c r="C65" s="84" t="s">
        <v>266</v>
      </c>
      <c r="D65" s="85">
        <v>4.5</v>
      </c>
      <c r="E65" s="84" t="s">
        <v>5</v>
      </c>
      <c r="F65" s="86">
        <v>4.5</v>
      </c>
      <c r="G65" s="86">
        <v>447</v>
      </c>
      <c r="H65" s="66" t="s">
        <v>6</v>
      </c>
      <c r="I65" s="66" t="s">
        <v>7</v>
      </c>
      <c r="J65" s="66" t="s">
        <v>6</v>
      </c>
    </row>
    <row r="66" spans="1:10" ht="15" customHeight="1" x14ac:dyDescent="0.3">
      <c r="A66" s="69" t="str">
        <f t="shared" si="0"/>
        <v>S060/ Ne2,25</v>
      </c>
      <c r="B66" s="84" t="s">
        <v>265</v>
      </c>
      <c r="C66" s="84" t="s">
        <v>266</v>
      </c>
      <c r="D66" s="85">
        <v>4.5</v>
      </c>
      <c r="E66" s="84" t="s">
        <v>5</v>
      </c>
      <c r="F66" s="86">
        <v>2.25</v>
      </c>
      <c r="G66" s="86">
        <v>492</v>
      </c>
      <c r="H66" s="69" t="s">
        <v>6</v>
      </c>
      <c r="I66" s="69" t="s">
        <v>7</v>
      </c>
      <c r="J66" s="69" t="s">
        <v>6</v>
      </c>
    </row>
    <row r="67" spans="1:10" ht="15" customHeight="1" x14ac:dyDescent="0.3">
      <c r="A67" s="69" t="str">
        <f t="shared" ref="A67:A130" si="7">_xlfn.CONCAT(B67,F67)</f>
        <v>S068/Nat4</v>
      </c>
      <c r="B67" s="84" t="s">
        <v>293</v>
      </c>
      <c r="C67" s="84" t="s">
        <v>294</v>
      </c>
      <c r="D67" s="85">
        <v>4</v>
      </c>
      <c r="E67" s="84" t="s">
        <v>5</v>
      </c>
      <c r="F67" s="86">
        <v>4</v>
      </c>
      <c r="G67" s="86">
        <v>281</v>
      </c>
      <c r="H67" s="66" t="s">
        <v>6</v>
      </c>
      <c r="I67" s="66" t="s">
        <v>7</v>
      </c>
      <c r="J67" s="66" t="s">
        <v>6</v>
      </c>
    </row>
    <row r="68" spans="1:10" ht="15" customHeight="1" x14ac:dyDescent="0.3">
      <c r="A68" s="69" t="str">
        <f t="shared" si="7"/>
        <v>S068/Nat2</v>
      </c>
      <c r="B68" s="84" t="s">
        <v>293</v>
      </c>
      <c r="C68" s="84" t="s">
        <v>294</v>
      </c>
      <c r="D68" s="85">
        <v>4</v>
      </c>
      <c r="E68" s="84" t="s">
        <v>5</v>
      </c>
      <c r="F68" s="86">
        <v>2</v>
      </c>
      <c r="G68" s="86">
        <v>308</v>
      </c>
      <c r="H68" s="69" t="s">
        <v>6</v>
      </c>
      <c r="I68" s="69" t="s">
        <v>7</v>
      </c>
      <c r="J68" s="69" t="s">
        <v>6</v>
      </c>
    </row>
    <row r="69" spans="1:10" ht="15" customHeight="1" x14ac:dyDescent="0.3">
      <c r="A69" s="69" t="str">
        <f t="shared" si="7"/>
        <v>S068/Nat100</v>
      </c>
      <c r="B69" s="84" t="s">
        <v>293</v>
      </c>
      <c r="C69" s="84" t="s">
        <v>294</v>
      </c>
      <c r="D69" s="85">
        <v>4</v>
      </c>
      <c r="E69" s="84" t="s">
        <v>5</v>
      </c>
      <c r="F69" s="86">
        <v>100</v>
      </c>
      <c r="G69" s="86">
        <v>269</v>
      </c>
      <c r="H69" s="66" t="s">
        <v>6</v>
      </c>
      <c r="I69" s="66" t="s">
        <v>7</v>
      </c>
      <c r="J69" s="66" t="s">
        <v>6</v>
      </c>
    </row>
    <row r="70" spans="1:10" ht="15" customHeight="1" x14ac:dyDescent="0.3">
      <c r="A70" s="69" t="str">
        <f t="shared" si="7"/>
        <v>S068/Nat0,1</v>
      </c>
      <c r="B70" s="84" t="s">
        <v>293</v>
      </c>
      <c r="C70" s="84" t="s">
        <v>294</v>
      </c>
      <c r="D70" s="85">
        <v>4</v>
      </c>
      <c r="E70" s="84" t="s">
        <v>5</v>
      </c>
      <c r="F70" s="86">
        <v>0.1</v>
      </c>
      <c r="G70" s="86">
        <v>360</v>
      </c>
      <c r="H70" s="69" t="s">
        <v>6</v>
      </c>
      <c r="I70" s="69" t="s">
        <v>7</v>
      </c>
      <c r="J70" s="69" t="s">
        <v>6</v>
      </c>
    </row>
    <row r="71" spans="1:10" ht="15" customHeight="1" x14ac:dyDescent="0.3">
      <c r="A71" s="69" t="str">
        <f t="shared" si="7"/>
        <v>S056/Al2,05</v>
      </c>
      <c r="B71" s="84" t="s">
        <v>77</v>
      </c>
      <c r="C71" s="84" t="s">
        <v>78</v>
      </c>
      <c r="D71" s="85">
        <v>4.0999999999999996</v>
      </c>
      <c r="E71" s="84" t="s">
        <v>5</v>
      </c>
      <c r="F71" s="86">
        <v>2.0499999999999998</v>
      </c>
      <c r="G71" s="86">
        <v>284</v>
      </c>
      <c r="H71" s="66" t="s">
        <v>6</v>
      </c>
      <c r="I71" s="66" t="s">
        <v>7</v>
      </c>
      <c r="J71" s="66" t="s">
        <v>6</v>
      </c>
    </row>
    <row r="72" spans="1:10" ht="15" customHeight="1" x14ac:dyDescent="0.3">
      <c r="A72" s="69" t="str">
        <f t="shared" si="7"/>
        <v>S056/Al4,1</v>
      </c>
      <c r="B72" s="84" t="s">
        <v>77</v>
      </c>
      <c r="C72" s="84" t="s">
        <v>78</v>
      </c>
      <c r="D72" s="85">
        <v>4.0999999999999996</v>
      </c>
      <c r="E72" s="84" t="s">
        <v>5</v>
      </c>
      <c r="F72" s="86">
        <v>4.0999999999999996</v>
      </c>
      <c r="G72" s="86">
        <v>259</v>
      </c>
      <c r="H72" s="69" t="s">
        <v>6</v>
      </c>
      <c r="I72" s="69" t="s">
        <v>7</v>
      </c>
      <c r="J72" s="69" t="s">
        <v>6</v>
      </c>
    </row>
    <row r="73" spans="1:10" ht="15" customHeight="1" x14ac:dyDescent="0.3">
      <c r="A73" s="69" t="str">
        <f t="shared" si="7"/>
        <v>S056/Al65,6</v>
      </c>
      <c r="B73" s="84" t="s">
        <v>77</v>
      </c>
      <c r="C73" s="84" t="s">
        <v>78</v>
      </c>
      <c r="D73" s="85">
        <v>4.0999999999999996</v>
      </c>
      <c r="E73" s="84" t="s">
        <v>5</v>
      </c>
      <c r="F73" s="86">
        <v>65.599999999999994</v>
      </c>
      <c r="G73" s="86">
        <v>248</v>
      </c>
      <c r="H73" s="66" t="s">
        <v>6</v>
      </c>
      <c r="I73" s="66" t="s">
        <v>7</v>
      </c>
      <c r="J73" s="66" t="s">
        <v>6</v>
      </c>
    </row>
    <row r="74" spans="1:10" ht="15" customHeight="1" x14ac:dyDescent="0.3">
      <c r="A74" s="69" t="str">
        <f t="shared" si="7"/>
        <v>S056/Al0,1</v>
      </c>
      <c r="B74" s="84" t="s">
        <v>77</v>
      </c>
      <c r="C74" s="84" t="s">
        <v>78</v>
      </c>
      <c r="D74" s="85">
        <v>4.0999999999999996</v>
      </c>
      <c r="E74" s="84" t="s">
        <v>5</v>
      </c>
      <c r="F74" s="86">
        <v>0.1</v>
      </c>
      <c r="G74" s="86">
        <v>337</v>
      </c>
      <c r="H74" s="69" t="s">
        <v>6</v>
      </c>
      <c r="I74" s="69" t="s">
        <v>7</v>
      </c>
      <c r="J74" s="69" t="s">
        <v>6</v>
      </c>
    </row>
    <row r="75" spans="1:10" ht="15" customHeight="1" x14ac:dyDescent="0.3">
      <c r="A75" s="69" t="str">
        <f t="shared" si="7"/>
        <v>S056/Ne0,1</v>
      </c>
      <c r="B75" s="84" t="s">
        <v>95</v>
      </c>
      <c r="C75" s="84" t="s">
        <v>96</v>
      </c>
      <c r="D75" s="85">
        <v>4.0999999999999996</v>
      </c>
      <c r="E75" s="84" t="s">
        <v>5</v>
      </c>
      <c r="F75" s="86">
        <v>0.1</v>
      </c>
      <c r="G75" s="86">
        <v>337</v>
      </c>
      <c r="H75" s="66" t="s">
        <v>6</v>
      </c>
      <c r="I75" s="66" t="s">
        <v>7</v>
      </c>
      <c r="J75" s="66" t="s">
        <v>6</v>
      </c>
    </row>
    <row r="76" spans="1:10" ht="15" customHeight="1" x14ac:dyDescent="0.3">
      <c r="A76" s="69" t="str">
        <f t="shared" si="7"/>
        <v>S056/Ne65,6</v>
      </c>
      <c r="B76" s="84" t="s">
        <v>95</v>
      </c>
      <c r="C76" s="84" t="s">
        <v>96</v>
      </c>
      <c r="D76" s="85">
        <v>4.0999999999999996</v>
      </c>
      <c r="E76" s="84" t="s">
        <v>5</v>
      </c>
      <c r="F76" s="86">
        <v>65.599999999999994</v>
      </c>
      <c r="G76" s="86">
        <v>248</v>
      </c>
      <c r="H76" s="69" t="s">
        <v>6</v>
      </c>
      <c r="I76" s="69" t="s">
        <v>7</v>
      </c>
      <c r="J76" s="69" t="s">
        <v>6</v>
      </c>
    </row>
    <row r="77" spans="1:10" ht="15" customHeight="1" x14ac:dyDescent="0.3">
      <c r="A77" s="69" t="str">
        <f t="shared" si="7"/>
        <v>S056/Ne2,05</v>
      </c>
      <c r="B77" s="84" t="s">
        <v>95</v>
      </c>
      <c r="C77" s="84" t="s">
        <v>96</v>
      </c>
      <c r="D77" s="85">
        <v>4.0999999999999996</v>
      </c>
      <c r="E77" s="84" t="s">
        <v>5</v>
      </c>
      <c r="F77" s="86">
        <v>2.0499999999999998</v>
      </c>
      <c r="G77" s="86">
        <v>284</v>
      </c>
      <c r="H77" s="66" t="s">
        <v>6</v>
      </c>
      <c r="I77" s="66" t="s">
        <v>7</v>
      </c>
      <c r="J77" s="66" t="s">
        <v>6</v>
      </c>
    </row>
    <row r="78" spans="1:10" ht="15" customHeight="1" x14ac:dyDescent="0.3">
      <c r="A78" s="69" t="str">
        <f t="shared" si="7"/>
        <v>S056/Ne4,1</v>
      </c>
      <c r="B78" s="84" t="s">
        <v>95</v>
      </c>
      <c r="C78" s="84" t="s">
        <v>96</v>
      </c>
      <c r="D78" s="85">
        <v>4.0999999999999996</v>
      </c>
      <c r="E78" s="84" t="s">
        <v>5</v>
      </c>
      <c r="F78" s="86">
        <v>4.0999999999999996</v>
      </c>
      <c r="G78" s="86">
        <v>259</v>
      </c>
      <c r="H78" s="69" t="s">
        <v>6</v>
      </c>
      <c r="I78" s="69" t="s">
        <v>7</v>
      </c>
      <c r="J78" s="69" t="s">
        <v>6</v>
      </c>
    </row>
    <row r="79" spans="1:10" ht="15" customHeight="1" x14ac:dyDescent="0.3">
      <c r="A79" s="69" t="str">
        <f t="shared" si="7"/>
        <v>S056/p/Ne1</v>
      </c>
      <c r="B79" s="84" t="s">
        <v>99</v>
      </c>
      <c r="C79" s="84" t="s">
        <v>100</v>
      </c>
      <c r="D79" s="85">
        <v>1</v>
      </c>
      <c r="E79" s="84" t="s">
        <v>34</v>
      </c>
      <c r="F79" s="85">
        <f>D79</f>
        <v>1</v>
      </c>
      <c r="G79" s="86">
        <v>1134</v>
      </c>
      <c r="H79" s="66" t="s">
        <v>6</v>
      </c>
      <c r="I79" s="66" t="s">
        <v>7</v>
      </c>
      <c r="J79" s="66" t="s">
        <v>6</v>
      </c>
    </row>
    <row r="80" spans="1:10" ht="15" customHeight="1" x14ac:dyDescent="0.3">
      <c r="A80" s="69" t="str">
        <f t="shared" si="7"/>
        <v>S057/Al4,1</v>
      </c>
      <c r="B80" s="84" t="s">
        <v>189</v>
      </c>
      <c r="C80" s="84" t="s">
        <v>190</v>
      </c>
      <c r="D80" s="85">
        <v>4.0999999999999996</v>
      </c>
      <c r="E80" s="84" t="s">
        <v>5</v>
      </c>
      <c r="F80" s="86">
        <v>4.0999999999999996</v>
      </c>
      <c r="G80" s="86">
        <v>332</v>
      </c>
      <c r="H80" s="69" t="s">
        <v>6</v>
      </c>
      <c r="I80" s="69" t="s">
        <v>7</v>
      </c>
      <c r="J80" s="69" t="s">
        <v>6</v>
      </c>
    </row>
    <row r="81" spans="1:10" ht="15" customHeight="1" x14ac:dyDescent="0.3">
      <c r="A81" s="69" t="str">
        <f t="shared" si="7"/>
        <v>S057/Al2,05</v>
      </c>
      <c r="B81" s="84" t="s">
        <v>189</v>
      </c>
      <c r="C81" s="84" t="s">
        <v>190</v>
      </c>
      <c r="D81" s="85">
        <v>4.0999999999999996</v>
      </c>
      <c r="E81" s="84" t="s">
        <v>5</v>
      </c>
      <c r="F81" s="86">
        <v>2.0499999999999998</v>
      </c>
      <c r="G81" s="86">
        <v>363</v>
      </c>
      <c r="H81" s="66" t="s">
        <v>6</v>
      </c>
      <c r="I81" s="66" t="s">
        <v>7</v>
      </c>
      <c r="J81" s="66" t="s">
        <v>6</v>
      </c>
    </row>
    <row r="82" spans="1:10" ht="15" customHeight="1" x14ac:dyDescent="0.3">
      <c r="A82" s="69" t="str">
        <f t="shared" si="7"/>
        <v>S057/Al65,6</v>
      </c>
      <c r="B82" s="84" t="s">
        <v>189</v>
      </c>
      <c r="C82" s="84" t="s">
        <v>190</v>
      </c>
      <c r="D82" s="85">
        <v>4.0999999999999996</v>
      </c>
      <c r="E82" s="84" t="s">
        <v>5</v>
      </c>
      <c r="F82" s="86">
        <v>65.599999999999994</v>
      </c>
      <c r="G82" s="86">
        <v>314</v>
      </c>
      <c r="H82" s="69" t="s">
        <v>6</v>
      </c>
      <c r="I82" s="69" t="s">
        <v>7</v>
      </c>
      <c r="J82" s="69" t="s">
        <v>6</v>
      </c>
    </row>
    <row r="83" spans="1:10" ht="15" customHeight="1" x14ac:dyDescent="0.3">
      <c r="A83" s="69" t="str">
        <f t="shared" si="7"/>
        <v>S057/Al0,1</v>
      </c>
      <c r="B83" s="84" t="s">
        <v>189</v>
      </c>
      <c r="C83" s="84" t="s">
        <v>190</v>
      </c>
      <c r="D83" s="85">
        <v>4.0999999999999996</v>
      </c>
      <c r="E83" s="84" t="s">
        <v>5</v>
      </c>
      <c r="F83" s="86">
        <v>0.1</v>
      </c>
      <c r="G83" s="86">
        <v>418</v>
      </c>
      <c r="H83" s="66" t="s">
        <v>6</v>
      </c>
      <c r="I83" s="66" t="s">
        <v>7</v>
      </c>
      <c r="J83" s="66" t="s">
        <v>6</v>
      </c>
    </row>
    <row r="84" spans="1:10" ht="15" customHeight="1" x14ac:dyDescent="0.3">
      <c r="A84" s="69" t="str">
        <f t="shared" si="7"/>
        <v>S057/Ne0,1</v>
      </c>
      <c r="B84" s="84" t="s">
        <v>207</v>
      </c>
      <c r="C84" s="84" t="s">
        <v>208</v>
      </c>
      <c r="D84" s="85">
        <v>4.0999999999999996</v>
      </c>
      <c r="E84" s="84" t="s">
        <v>5</v>
      </c>
      <c r="F84" s="86">
        <v>0.1</v>
      </c>
      <c r="G84" s="86">
        <v>418</v>
      </c>
      <c r="H84" s="69" t="s">
        <v>6</v>
      </c>
      <c r="I84" s="69" t="s">
        <v>7</v>
      </c>
      <c r="J84" s="69" t="s">
        <v>6</v>
      </c>
    </row>
    <row r="85" spans="1:10" ht="15" customHeight="1" x14ac:dyDescent="0.3">
      <c r="A85" s="69" t="str">
        <f t="shared" si="7"/>
        <v>S057/Ne65,6</v>
      </c>
      <c r="B85" s="84" t="s">
        <v>207</v>
      </c>
      <c r="C85" s="84" t="s">
        <v>208</v>
      </c>
      <c r="D85" s="85">
        <v>4.0999999999999996</v>
      </c>
      <c r="E85" s="84" t="s">
        <v>5</v>
      </c>
      <c r="F85" s="86">
        <v>65.599999999999994</v>
      </c>
      <c r="G85" s="86">
        <v>314</v>
      </c>
      <c r="H85" s="66" t="s">
        <v>6</v>
      </c>
      <c r="I85" s="66" t="s">
        <v>7</v>
      </c>
      <c r="J85" s="66" t="s">
        <v>6</v>
      </c>
    </row>
    <row r="86" spans="1:10" ht="15" customHeight="1" x14ac:dyDescent="0.3">
      <c r="A86" s="69" t="str">
        <f t="shared" si="7"/>
        <v>S057/Ne4,1</v>
      </c>
      <c r="B86" s="84" t="s">
        <v>207</v>
      </c>
      <c r="C86" s="84" t="s">
        <v>208</v>
      </c>
      <c r="D86" s="85">
        <v>4.0999999999999996</v>
      </c>
      <c r="E86" s="84" t="s">
        <v>5</v>
      </c>
      <c r="F86" s="86">
        <v>4.0999999999999996</v>
      </c>
      <c r="G86" s="86">
        <v>332</v>
      </c>
      <c r="H86" s="69" t="s">
        <v>6</v>
      </c>
      <c r="I86" s="69" t="s">
        <v>7</v>
      </c>
      <c r="J86" s="69" t="s">
        <v>6</v>
      </c>
    </row>
    <row r="87" spans="1:10" ht="15" customHeight="1" x14ac:dyDescent="0.3">
      <c r="A87" s="69" t="str">
        <f t="shared" si="7"/>
        <v>S057/Ne2,05</v>
      </c>
      <c r="B87" s="84" t="s">
        <v>207</v>
      </c>
      <c r="C87" s="84" t="s">
        <v>208</v>
      </c>
      <c r="D87" s="85">
        <v>4.0999999999999996</v>
      </c>
      <c r="E87" s="84" t="s">
        <v>5</v>
      </c>
      <c r="F87" s="86">
        <v>2.0499999999999998</v>
      </c>
      <c r="G87" s="86">
        <v>363</v>
      </c>
      <c r="H87" s="66" t="s">
        <v>6</v>
      </c>
      <c r="I87" s="66" t="s">
        <v>7</v>
      </c>
      <c r="J87" s="66" t="s">
        <v>6</v>
      </c>
    </row>
    <row r="88" spans="1:10" ht="15" customHeight="1" x14ac:dyDescent="0.3">
      <c r="A88" s="69" t="str">
        <f t="shared" si="7"/>
        <v>S056/z/Ne_P1</v>
      </c>
      <c r="B88" s="84" t="s">
        <v>143</v>
      </c>
      <c r="C88" s="84" t="s">
        <v>144</v>
      </c>
      <c r="D88" s="85">
        <v>1</v>
      </c>
      <c r="E88" s="84" t="s">
        <v>34</v>
      </c>
      <c r="F88" s="85">
        <f t="shared" ref="F88:F89" si="8">D88</f>
        <v>1</v>
      </c>
      <c r="G88" s="86">
        <v>115</v>
      </c>
      <c r="H88" s="69" t="s">
        <v>6</v>
      </c>
      <c r="I88" s="69" t="s">
        <v>7</v>
      </c>
      <c r="J88" s="69" t="s">
        <v>6</v>
      </c>
    </row>
    <row r="89" spans="1:10" ht="15" customHeight="1" x14ac:dyDescent="0.3">
      <c r="A89" s="69" t="str">
        <f t="shared" si="7"/>
        <v>S057/z/Ne1</v>
      </c>
      <c r="B89" s="84" t="s">
        <v>217</v>
      </c>
      <c r="C89" s="84" t="s">
        <v>218</v>
      </c>
      <c r="D89" s="85">
        <v>1</v>
      </c>
      <c r="E89" s="84" t="s">
        <v>34</v>
      </c>
      <c r="F89" s="85">
        <f t="shared" si="8"/>
        <v>1</v>
      </c>
      <c r="G89" s="86">
        <v>115</v>
      </c>
      <c r="H89" s="66" t="s">
        <v>6</v>
      </c>
      <c r="I89" s="66" t="s">
        <v>7</v>
      </c>
      <c r="J89" s="66" t="s">
        <v>6</v>
      </c>
    </row>
    <row r="90" spans="1:10" ht="15" customHeight="1" x14ac:dyDescent="0.3">
      <c r="A90" s="69" t="str">
        <f t="shared" si="7"/>
        <v>S056/02L0,1</v>
      </c>
      <c r="B90" s="84" t="s">
        <v>75</v>
      </c>
      <c r="C90" s="84" t="s">
        <v>76</v>
      </c>
      <c r="D90" s="85">
        <v>4.0999999999999996</v>
      </c>
      <c r="E90" s="84" t="s">
        <v>5</v>
      </c>
      <c r="F90" s="86">
        <v>0.1</v>
      </c>
      <c r="G90" s="86">
        <v>337</v>
      </c>
      <c r="H90" s="69" t="s">
        <v>6</v>
      </c>
      <c r="I90" s="69" t="s">
        <v>7</v>
      </c>
      <c r="J90" s="69" t="s">
        <v>6</v>
      </c>
    </row>
    <row r="91" spans="1:10" ht="15" customHeight="1" x14ac:dyDescent="0.3">
      <c r="A91" s="69" t="str">
        <f t="shared" si="7"/>
        <v>S056/02L4,1</v>
      </c>
      <c r="B91" s="84" t="s">
        <v>75</v>
      </c>
      <c r="C91" s="84" t="s">
        <v>76</v>
      </c>
      <c r="D91" s="85">
        <v>4.0999999999999996</v>
      </c>
      <c r="E91" s="84" t="s">
        <v>5</v>
      </c>
      <c r="F91" s="86">
        <v>4.0999999999999996</v>
      </c>
      <c r="G91" s="86">
        <v>259</v>
      </c>
      <c r="H91" s="66" t="s">
        <v>6</v>
      </c>
      <c r="I91" s="66" t="s">
        <v>7</v>
      </c>
      <c r="J91" s="66" t="s">
        <v>6</v>
      </c>
    </row>
    <row r="92" spans="1:10" ht="15" customHeight="1" x14ac:dyDescent="0.3">
      <c r="A92" s="69" t="str">
        <f t="shared" si="7"/>
        <v>S056/02L2,05</v>
      </c>
      <c r="B92" s="84" t="s">
        <v>75</v>
      </c>
      <c r="C92" s="84" t="s">
        <v>76</v>
      </c>
      <c r="D92" s="85">
        <v>4.0999999999999996</v>
      </c>
      <c r="E92" s="84" t="s">
        <v>5</v>
      </c>
      <c r="F92" s="86">
        <v>2.0499999999999998</v>
      </c>
      <c r="G92" s="86">
        <v>284</v>
      </c>
      <c r="H92" s="69" t="s">
        <v>6</v>
      </c>
      <c r="I92" s="69" t="s">
        <v>7</v>
      </c>
      <c r="J92" s="69" t="s">
        <v>6</v>
      </c>
    </row>
    <row r="93" spans="1:10" ht="15" customHeight="1" x14ac:dyDescent="0.3">
      <c r="A93" s="69" t="str">
        <f t="shared" si="7"/>
        <v>S056/02L65,6</v>
      </c>
      <c r="B93" s="84" t="s">
        <v>75</v>
      </c>
      <c r="C93" s="84" t="s">
        <v>76</v>
      </c>
      <c r="D93" s="85">
        <v>4.0999999999999996</v>
      </c>
      <c r="E93" s="84" t="s">
        <v>5</v>
      </c>
      <c r="F93" s="86">
        <v>65.599999999999994</v>
      </c>
      <c r="G93" s="86">
        <v>248</v>
      </c>
      <c r="H93" s="66" t="s">
        <v>6</v>
      </c>
      <c r="I93" s="66" t="s">
        <v>7</v>
      </c>
      <c r="J93" s="66" t="s">
        <v>6</v>
      </c>
    </row>
    <row r="94" spans="1:10" ht="15" customHeight="1" x14ac:dyDescent="0.3">
      <c r="A94" s="69" t="str">
        <f t="shared" si="7"/>
        <v>S057/02L0,1</v>
      </c>
      <c r="B94" s="84" t="s">
        <v>187</v>
      </c>
      <c r="C94" s="84" t="s">
        <v>188</v>
      </c>
      <c r="D94" s="85">
        <v>4.0999999999999996</v>
      </c>
      <c r="E94" s="84" t="s">
        <v>5</v>
      </c>
      <c r="F94" s="86">
        <v>0.1</v>
      </c>
      <c r="G94" s="86">
        <v>418</v>
      </c>
      <c r="H94" s="69" t="s">
        <v>6</v>
      </c>
      <c r="I94" s="69" t="s">
        <v>7</v>
      </c>
      <c r="J94" s="69" t="s">
        <v>6</v>
      </c>
    </row>
    <row r="95" spans="1:10" ht="15" customHeight="1" x14ac:dyDescent="0.3">
      <c r="A95" s="69" t="str">
        <f t="shared" si="7"/>
        <v>S057/02L4,1</v>
      </c>
      <c r="B95" s="84" t="s">
        <v>187</v>
      </c>
      <c r="C95" s="84" t="s">
        <v>188</v>
      </c>
      <c r="D95" s="85">
        <v>4.0999999999999996</v>
      </c>
      <c r="E95" s="84" t="s">
        <v>5</v>
      </c>
      <c r="F95" s="86">
        <v>4.0999999999999996</v>
      </c>
      <c r="G95" s="86">
        <v>332</v>
      </c>
      <c r="H95" s="66" t="s">
        <v>6</v>
      </c>
      <c r="I95" s="66" t="s">
        <v>7</v>
      </c>
      <c r="J95" s="66" t="s">
        <v>6</v>
      </c>
    </row>
    <row r="96" spans="1:10" ht="15" customHeight="1" x14ac:dyDescent="0.3">
      <c r="A96" s="69" t="str">
        <f t="shared" si="7"/>
        <v>S057/02L2,05</v>
      </c>
      <c r="B96" s="84" t="s">
        <v>187</v>
      </c>
      <c r="C96" s="84" t="s">
        <v>188</v>
      </c>
      <c r="D96" s="85">
        <v>4.0999999999999996</v>
      </c>
      <c r="E96" s="84" t="s">
        <v>5</v>
      </c>
      <c r="F96" s="86">
        <v>2.0499999999999998</v>
      </c>
      <c r="G96" s="86">
        <v>363</v>
      </c>
      <c r="H96" s="69" t="s">
        <v>6</v>
      </c>
      <c r="I96" s="69" t="s">
        <v>7</v>
      </c>
      <c r="J96" s="69" t="s">
        <v>6</v>
      </c>
    </row>
    <row r="97" spans="1:10" ht="15" customHeight="1" x14ac:dyDescent="0.3">
      <c r="A97" s="69" t="str">
        <f t="shared" si="7"/>
        <v>S057/02L65,6</v>
      </c>
      <c r="B97" s="84" t="s">
        <v>187</v>
      </c>
      <c r="C97" s="84" t="s">
        <v>188</v>
      </c>
      <c r="D97" s="85">
        <v>4.0999999999999996</v>
      </c>
      <c r="E97" s="84" t="s">
        <v>5</v>
      </c>
      <c r="F97" s="86">
        <v>65.599999999999994</v>
      </c>
      <c r="G97" s="86">
        <v>314</v>
      </c>
      <c r="H97" s="66" t="s">
        <v>6</v>
      </c>
      <c r="I97" s="66" t="s">
        <v>7</v>
      </c>
      <c r="J97" s="66" t="s">
        <v>6</v>
      </c>
    </row>
    <row r="98" spans="1:10" ht="15" customHeight="1" x14ac:dyDescent="0.3">
      <c r="A98" s="69" t="str">
        <f t="shared" si="7"/>
        <v>S057/z/021</v>
      </c>
      <c r="B98" s="84" t="s">
        <v>211</v>
      </c>
      <c r="C98" s="84" t="s">
        <v>212</v>
      </c>
      <c r="D98" s="85">
        <v>1</v>
      </c>
      <c r="E98" s="84" t="s">
        <v>34</v>
      </c>
      <c r="F98" s="85">
        <f t="shared" ref="F98:F99" si="9">D98</f>
        <v>1</v>
      </c>
      <c r="G98" s="86">
        <v>115</v>
      </c>
      <c r="H98" s="69" t="s">
        <v>6</v>
      </c>
      <c r="I98" s="69" t="s">
        <v>7</v>
      </c>
      <c r="J98" s="69" t="s">
        <v>6</v>
      </c>
    </row>
    <row r="99" spans="1:10" ht="15" customHeight="1" x14ac:dyDescent="0.3">
      <c r="A99" s="69" t="str">
        <f t="shared" si="7"/>
        <v>S056/z/02_P1</v>
      </c>
      <c r="B99" s="84" t="s">
        <v>131</v>
      </c>
      <c r="C99" s="84" t="s">
        <v>132</v>
      </c>
      <c r="D99" s="85">
        <v>1</v>
      </c>
      <c r="E99" s="84" t="s">
        <v>34</v>
      </c>
      <c r="F99" s="85">
        <f t="shared" si="9"/>
        <v>1</v>
      </c>
      <c r="G99" s="86">
        <v>115</v>
      </c>
      <c r="H99" s="66" t="s">
        <v>6</v>
      </c>
      <c r="I99" s="66" t="s">
        <v>7</v>
      </c>
      <c r="J99" s="66" t="s">
        <v>6</v>
      </c>
    </row>
    <row r="100" spans="1:10" ht="15" customHeight="1" x14ac:dyDescent="0.3">
      <c r="A100" s="69" t="str">
        <f t="shared" si="7"/>
        <v>S068/02L0,1</v>
      </c>
      <c r="B100" s="84" t="s">
        <v>281</v>
      </c>
      <c r="C100" s="84" t="s">
        <v>282</v>
      </c>
      <c r="D100" s="85">
        <v>4</v>
      </c>
      <c r="E100" s="84" t="s">
        <v>5</v>
      </c>
      <c r="F100" s="86">
        <v>0.1</v>
      </c>
      <c r="G100" s="86">
        <v>375</v>
      </c>
      <c r="H100" s="69" t="s">
        <v>6</v>
      </c>
      <c r="I100" s="69" t="s">
        <v>7</v>
      </c>
      <c r="J100" s="69" t="s">
        <v>6</v>
      </c>
    </row>
    <row r="101" spans="1:10" ht="15" customHeight="1" x14ac:dyDescent="0.3">
      <c r="A101" s="69" t="str">
        <f t="shared" si="7"/>
        <v>S068/02L4</v>
      </c>
      <c r="B101" s="84" t="s">
        <v>281</v>
      </c>
      <c r="C101" s="84" t="s">
        <v>282</v>
      </c>
      <c r="D101" s="85">
        <v>4</v>
      </c>
      <c r="E101" s="84" t="s">
        <v>5</v>
      </c>
      <c r="F101" s="86">
        <v>4</v>
      </c>
      <c r="G101" s="86">
        <v>295</v>
      </c>
      <c r="H101" s="66" t="s">
        <v>6</v>
      </c>
      <c r="I101" s="66" t="s">
        <v>7</v>
      </c>
      <c r="J101" s="66" t="s">
        <v>6</v>
      </c>
    </row>
    <row r="102" spans="1:10" ht="15" customHeight="1" x14ac:dyDescent="0.3">
      <c r="A102" s="69" t="str">
        <f t="shared" si="7"/>
        <v>S068/02L2</v>
      </c>
      <c r="B102" s="84" t="s">
        <v>281</v>
      </c>
      <c r="C102" s="84" t="s">
        <v>282</v>
      </c>
      <c r="D102" s="85">
        <v>4</v>
      </c>
      <c r="E102" s="84" t="s">
        <v>5</v>
      </c>
      <c r="F102" s="86">
        <v>2</v>
      </c>
      <c r="G102" s="86">
        <v>323</v>
      </c>
      <c r="H102" s="69" t="s">
        <v>6</v>
      </c>
      <c r="I102" s="69" t="s">
        <v>7</v>
      </c>
      <c r="J102" s="69" t="s">
        <v>6</v>
      </c>
    </row>
    <row r="103" spans="1:10" ht="15" customHeight="1" x14ac:dyDescent="0.3">
      <c r="A103" s="69" t="str">
        <f t="shared" si="7"/>
        <v>S068/02L100</v>
      </c>
      <c r="B103" s="84" t="s">
        <v>281</v>
      </c>
      <c r="C103" s="84" t="s">
        <v>282</v>
      </c>
      <c r="D103" s="85">
        <v>4</v>
      </c>
      <c r="E103" s="84" t="s">
        <v>5</v>
      </c>
      <c r="F103" s="86">
        <v>100</v>
      </c>
      <c r="G103" s="86">
        <v>281</v>
      </c>
      <c r="H103" s="66" t="s">
        <v>6</v>
      </c>
      <c r="I103" s="66" t="s">
        <v>7</v>
      </c>
      <c r="J103" s="66" t="s">
        <v>6</v>
      </c>
    </row>
    <row r="104" spans="1:10" ht="15" customHeight="1" x14ac:dyDescent="0.3">
      <c r="A104" s="69" t="str">
        <f t="shared" si="7"/>
        <v>S068/Ne0,1</v>
      </c>
      <c r="B104" s="84" t="s">
        <v>295</v>
      </c>
      <c r="C104" s="84" t="s">
        <v>296</v>
      </c>
      <c r="D104" s="85">
        <v>4</v>
      </c>
      <c r="E104" s="84" t="s">
        <v>5</v>
      </c>
      <c r="F104" s="86">
        <v>0.1</v>
      </c>
      <c r="G104" s="86">
        <v>375</v>
      </c>
      <c r="H104" s="69" t="s">
        <v>6</v>
      </c>
      <c r="I104" s="69" t="s">
        <v>7</v>
      </c>
      <c r="J104" s="69" t="s">
        <v>6</v>
      </c>
    </row>
    <row r="105" spans="1:10" ht="15" customHeight="1" x14ac:dyDescent="0.3">
      <c r="A105" s="69" t="str">
        <f t="shared" si="7"/>
        <v>S068/Ne100</v>
      </c>
      <c r="B105" s="84" t="s">
        <v>295</v>
      </c>
      <c r="C105" s="84" t="s">
        <v>296</v>
      </c>
      <c r="D105" s="85">
        <v>4</v>
      </c>
      <c r="E105" s="84" t="s">
        <v>5</v>
      </c>
      <c r="F105" s="86">
        <v>100</v>
      </c>
      <c r="G105" s="86">
        <v>281</v>
      </c>
      <c r="H105" s="66" t="s">
        <v>6</v>
      </c>
      <c r="I105" s="66" t="s">
        <v>7</v>
      </c>
      <c r="J105" s="66" t="s">
        <v>6</v>
      </c>
    </row>
    <row r="106" spans="1:10" ht="15" customHeight="1" x14ac:dyDescent="0.3">
      <c r="A106" s="69" t="str">
        <f t="shared" si="7"/>
        <v>S068/Ne4</v>
      </c>
      <c r="B106" s="84" t="s">
        <v>295</v>
      </c>
      <c r="C106" s="84" t="s">
        <v>296</v>
      </c>
      <c r="D106" s="85">
        <v>4</v>
      </c>
      <c r="E106" s="84" t="s">
        <v>5</v>
      </c>
      <c r="F106" s="86">
        <v>4</v>
      </c>
      <c r="G106" s="86">
        <v>295</v>
      </c>
      <c r="H106" s="69" t="s">
        <v>6</v>
      </c>
      <c r="I106" s="69" t="s">
        <v>7</v>
      </c>
      <c r="J106" s="69" t="s">
        <v>6</v>
      </c>
    </row>
    <row r="107" spans="1:10" ht="15" customHeight="1" x14ac:dyDescent="0.3">
      <c r="A107" s="69" t="str">
        <f t="shared" si="7"/>
        <v>S068/Ne2</v>
      </c>
      <c r="B107" s="84" t="s">
        <v>295</v>
      </c>
      <c r="C107" s="84" t="s">
        <v>296</v>
      </c>
      <c r="D107" s="85">
        <v>4</v>
      </c>
      <c r="E107" s="84" t="s">
        <v>5</v>
      </c>
      <c r="F107" s="86">
        <v>2</v>
      </c>
      <c r="G107" s="86">
        <v>323</v>
      </c>
      <c r="H107" s="66" t="s">
        <v>6</v>
      </c>
      <c r="I107" s="66" t="s">
        <v>7</v>
      </c>
      <c r="J107" s="66" t="s">
        <v>6</v>
      </c>
    </row>
    <row r="108" spans="1:10" ht="15" customHeight="1" x14ac:dyDescent="0.3">
      <c r="A108" s="69" t="str">
        <f t="shared" si="7"/>
        <v>S068/LED/Ne2</v>
      </c>
      <c r="B108" s="84" t="s">
        <v>291</v>
      </c>
      <c r="C108" s="84" t="s">
        <v>292</v>
      </c>
      <c r="D108" s="85">
        <v>4</v>
      </c>
      <c r="E108" s="84" t="s">
        <v>5</v>
      </c>
      <c r="F108" s="86">
        <v>2</v>
      </c>
      <c r="G108" s="86">
        <v>577</v>
      </c>
      <c r="H108" s="69" t="s">
        <v>6</v>
      </c>
      <c r="I108" s="69" t="s">
        <v>7</v>
      </c>
      <c r="J108" s="69" t="s">
        <v>6</v>
      </c>
    </row>
    <row r="109" spans="1:10" ht="15" customHeight="1" x14ac:dyDescent="0.3">
      <c r="A109" s="69" t="str">
        <f t="shared" si="7"/>
        <v>S068/LED/Ne4</v>
      </c>
      <c r="B109" s="84" t="s">
        <v>291</v>
      </c>
      <c r="C109" s="84" t="s">
        <v>292</v>
      </c>
      <c r="D109" s="85">
        <v>4</v>
      </c>
      <c r="E109" s="84" t="s">
        <v>5</v>
      </c>
      <c r="F109" s="86">
        <v>4</v>
      </c>
      <c r="G109" s="86">
        <v>500</v>
      </c>
      <c r="H109" s="66" t="s">
        <v>6</v>
      </c>
      <c r="I109" s="66" t="s">
        <v>7</v>
      </c>
      <c r="J109" s="66" t="s">
        <v>6</v>
      </c>
    </row>
    <row r="110" spans="1:10" ht="15" customHeight="1" x14ac:dyDescent="0.3">
      <c r="A110" s="69" t="str">
        <f t="shared" si="7"/>
        <v>S068/LED/Ne100</v>
      </c>
      <c r="B110" s="84" t="s">
        <v>291</v>
      </c>
      <c r="C110" s="84" t="s">
        <v>292</v>
      </c>
      <c r="D110" s="85">
        <v>4</v>
      </c>
      <c r="E110" s="84" t="s">
        <v>5</v>
      </c>
      <c r="F110" s="86">
        <v>100</v>
      </c>
      <c r="G110" s="86">
        <v>475</v>
      </c>
      <c r="H110" s="69" t="s">
        <v>6</v>
      </c>
      <c r="I110" s="69" t="s">
        <v>7</v>
      </c>
      <c r="J110" s="69" t="s">
        <v>6</v>
      </c>
    </row>
    <row r="111" spans="1:10" ht="15" customHeight="1" x14ac:dyDescent="0.3">
      <c r="A111" s="69" t="str">
        <f t="shared" si="7"/>
        <v>S068/LED/Ne0,1</v>
      </c>
      <c r="B111" s="84" t="s">
        <v>291</v>
      </c>
      <c r="C111" s="84" t="s">
        <v>292</v>
      </c>
      <c r="D111" s="85">
        <v>4</v>
      </c>
      <c r="E111" s="84" t="s">
        <v>5</v>
      </c>
      <c r="F111" s="86">
        <v>0.1</v>
      </c>
      <c r="G111" s="86">
        <v>603</v>
      </c>
      <c r="H111" s="66" t="s">
        <v>6</v>
      </c>
      <c r="I111" s="66" t="s">
        <v>7</v>
      </c>
      <c r="J111" s="66" t="s">
        <v>6</v>
      </c>
    </row>
    <row r="112" spans="1:10" ht="15" customHeight="1" x14ac:dyDescent="0.3">
      <c r="A112" s="69" t="str">
        <f t="shared" si="7"/>
        <v>S057/LED/Ne65,6</v>
      </c>
      <c r="B112" s="84" t="s">
        <v>203</v>
      </c>
      <c r="C112" s="84" t="s">
        <v>204</v>
      </c>
      <c r="D112" s="85">
        <v>4.0999999999999996</v>
      </c>
      <c r="E112" s="84" t="s">
        <v>5</v>
      </c>
      <c r="F112" s="86">
        <v>65.599999999999994</v>
      </c>
      <c r="G112" s="86">
        <v>606</v>
      </c>
      <c r="H112" s="69" t="s">
        <v>6</v>
      </c>
      <c r="I112" s="69" t="s">
        <v>7</v>
      </c>
      <c r="J112" s="69" t="s">
        <v>6</v>
      </c>
    </row>
    <row r="113" spans="1:10" ht="15" customHeight="1" x14ac:dyDescent="0.3">
      <c r="A113" s="69" t="str">
        <f t="shared" si="7"/>
        <v>S057/LED/Ne4,1</v>
      </c>
      <c r="B113" s="84" t="s">
        <v>203</v>
      </c>
      <c r="C113" s="84" t="s">
        <v>204</v>
      </c>
      <c r="D113" s="85">
        <v>4.0999999999999996</v>
      </c>
      <c r="E113" s="84" t="s">
        <v>5</v>
      </c>
      <c r="F113" s="86">
        <v>4.0999999999999996</v>
      </c>
      <c r="G113" s="86">
        <v>641</v>
      </c>
      <c r="H113" s="66" t="s">
        <v>6</v>
      </c>
      <c r="I113" s="66" t="s">
        <v>7</v>
      </c>
      <c r="J113" s="66" t="s">
        <v>6</v>
      </c>
    </row>
    <row r="114" spans="1:10" ht="15" customHeight="1" x14ac:dyDescent="0.3">
      <c r="A114" s="69" t="str">
        <f t="shared" si="7"/>
        <v>S057/LED/Ne2,05</v>
      </c>
      <c r="B114" s="84" t="s">
        <v>203</v>
      </c>
      <c r="C114" s="84" t="s">
        <v>204</v>
      </c>
      <c r="D114" s="85">
        <v>4.0999999999999996</v>
      </c>
      <c r="E114" s="84" t="s">
        <v>5</v>
      </c>
      <c r="F114" s="86">
        <v>2.0499999999999998</v>
      </c>
      <c r="G114" s="86">
        <v>706</v>
      </c>
      <c r="H114" s="69" t="s">
        <v>6</v>
      </c>
      <c r="I114" s="69" t="s">
        <v>7</v>
      </c>
      <c r="J114" s="69" t="s">
        <v>6</v>
      </c>
    </row>
    <row r="115" spans="1:10" ht="15" customHeight="1" x14ac:dyDescent="0.3">
      <c r="A115" s="69" t="str">
        <f t="shared" si="7"/>
        <v>S057/LED/Ne0,1</v>
      </c>
      <c r="B115" s="84" t="s">
        <v>203</v>
      </c>
      <c r="C115" s="84" t="s">
        <v>204</v>
      </c>
      <c r="D115" s="85">
        <v>4.0999999999999996</v>
      </c>
      <c r="E115" s="84" t="s">
        <v>5</v>
      </c>
      <c r="F115" s="86">
        <v>0.1</v>
      </c>
      <c r="G115" s="86">
        <v>757</v>
      </c>
      <c r="H115" s="66" t="s">
        <v>6</v>
      </c>
      <c r="I115" s="66" t="s">
        <v>7</v>
      </c>
      <c r="J115" s="66" t="s">
        <v>6</v>
      </c>
    </row>
    <row r="116" spans="1:10" ht="15" customHeight="1" x14ac:dyDescent="0.3">
      <c r="A116" s="69" t="str">
        <f t="shared" si="7"/>
        <v>S057/LED/Nat0,1</v>
      </c>
      <c r="B116" s="84" t="s">
        <v>201</v>
      </c>
      <c r="C116" s="84" t="s">
        <v>202</v>
      </c>
      <c r="D116" s="85">
        <v>4.0999999999999996</v>
      </c>
      <c r="E116" s="84" t="s">
        <v>5</v>
      </c>
      <c r="F116" s="86">
        <v>0.1</v>
      </c>
      <c r="G116" s="86">
        <v>698</v>
      </c>
      <c r="H116" s="69" t="s">
        <v>6</v>
      </c>
      <c r="I116" s="69" t="s">
        <v>7</v>
      </c>
      <c r="J116" s="69" t="s">
        <v>6</v>
      </c>
    </row>
    <row r="117" spans="1:10" ht="15" customHeight="1" x14ac:dyDescent="0.3">
      <c r="A117" s="69" t="str">
        <f t="shared" si="7"/>
        <v>S057/LED/Nat4,1</v>
      </c>
      <c r="B117" s="84" t="s">
        <v>201</v>
      </c>
      <c r="C117" s="84" t="s">
        <v>202</v>
      </c>
      <c r="D117" s="85">
        <v>4.0999999999999996</v>
      </c>
      <c r="E117" s="84" t="s">
        <v>5</v>
      </c>
      <c r="F117" s="86">
        <v>4.0999999999999996</v>
      </c>
      <c r="G117" s="86">
        <v>585</v>
      </c>
      <c r="H117" s="66" t="s">
        <v>6</v>
      </c>
      <c r="I117" s="66" t="s">
        <v>7</v>
      </c>
      <c r="J117" s="66" t="s">
        <v>6</v>
      </c>
    </row>
    <row r="118" spans="1:10" ht="15" customHeight="1" x14ac:dyDescent="0.3">
      <c r="A118" s="69" t="str">
        <f t="shared" si="7"/>
        <v>S057/LED/Nat65,6</v>
      </c>
      <c r="B118" s="84" t="s">
        <v>201</v>
      </c>
      <c r="C118" s="84" t="s">
        <v>202</v>
      </c>
      <c r="D118" s="85">
        <v>4.0999999999999996</v>
      </c>
      <c r="E118" s="84" t="s">
        <v>5</v>
      </c>
      <c r="F118" s="86">
        <v>65.599999999999994</v>
      </c>
      <c r="G118" s="86">
        <v>554</v>
      </c>
      <c r="H118" s="69" t="s">
        <v>6</v>
      </c>
      <c r="I118" s="69" t="s">
        <v>7</v>
      </c>
      <c r="J118" s="69" t="s">
        <v>6</v>
      </c>
    </row>
    <row r="119" spans="1:10" ht="15" customHeight="1" x14ac:dyDescent="0.3">
      <c r="A119" s="69" t="str">
        <f t="shared" si="7"/>
        <v>S057/LED/Nat2,05</v>
      </c>
      <c r="B119" s="84" t="s">
        <v>201</v>
      </c>
      <c r="C119" s="84" t="s">
        <v>202</v>
      </c>
      <c r="D119" s="85">
        <v>4.0999999999999996</v>
      </c>
      <c r="E119" s="84" t="s">
        <v>5</v>
      </c>
      <c r="F119" s="86">
        <v>2.0499999999999998</v>
      </c>
      <c r="G119" s="86">
        <v>644</v>
      </c>
      <c r="H119" s="66" t="s">
        <v>6</v>
      </c>
      <c r="I119" s="66" t="s">
        <v>7</v>
      </c>
      <c r="J119" s="66" t="s">
        <v>6</v>
      </c>
    </row>
    <row r="120" spans="1:10" ht="15" customHeight="1" x14ac:dyDescent="0.3">
      <c r="A120" s="69" t="str">
        <f t="shared" si="7"/>
        <v>S056/LED/Ne65,6</v>
      </c>
      <c r="B120" s="84" t="s">
        <v>91</v>
      </c>
      <c r="C120" s="84" t="s">
        <v>92</v>
      </c>
      <c r="D120" s="85">
        <v>4.0999999999999996</v>
      </c>
      <c r="E120" s="84" t="s">
        <v>5</v>
      </c>
      <c r="F120" s="86">
        <v>65.599999999999994</v>
      </c>
      <c r="G120" s="86">
        <v>556</v>
      </c>
      <c r="H120" s="69" t="s">
        <v>6</v>
      </c>
      <c r="I120" s="69" t="s">
        <v>7</v>
      </c>
      <c r="J120" s="69" t="s">
        <v>6</v>
      </c>
    </row>
    <row r="121" spans="1:10" ht="15" customHeight="1" x14ac:dyDescent="0.3">
      <c r="A121" s="69" t="str">
        <f t="shared" si="7"/>
        <v>S056/LED/Ne4,1</v>
      </c>
      <c r="B121" s="84" t="s">
        <v>91</v>
      </c>
      <c r="C121" s="84" t="s">
        <v>92</v>
      </c>
      <c r="D121" s="85">
        <v>4.0999999999999996</v>
      </c>
      <c r="E121" s="84" t="s">
        <v>5</v>
      </c>
      <c r="F121" s="86">
        <v>4.0999999999999996</v>
      </c>
      <c r="G121" s="86">
        <v>610</v>
      </c>
      <c r="H121" s="66" t="s">
        <v>6</v>
      </c>
      <c r="I121" s="66" t="s">
        <v>7</v>
      </c>
      <c r="J121" s="66" t="s">
        <v>6</v>
      </c>
    </row>
    <row r="122" spans="1:10" ht="15" customHeight="1" x14ac:dyDescent="0.3">
      <c r="A122" s="69" t="str">
        <f t="shared" si="7"/>
        <v>S056/LED/Ne2,05</v>
      </c>
      <c r="B122" s="84" t="s">
        <v>91</v>
      </c>
      <c r="C122" s="84" t="s">
        <v>92</v>
      </c>
      <c r="D122" s="85">
        <v>4.0999999999999996</v>
      </c>
      <c r="E122" s="84" t="s">
        <v>5</v>
      </c>
      <c r="F122" s="86">
        <v>2.0499999999999998</v>
      </c>
      <c r="G122" s="86">
        <v>674</v>
      </c>
      <c r="H122" s="69" t="s">
        <v>6</v>
      </c>
      <c r="I122" s="69" t="s">
        <v>7</v>
      </c>
      <c r="J122" s="69" t="s">
        <v>6</v>
      </c>
    </row>
    <row r="123" spans="1:10" ht="15" customHeight="1" x14ac:dyDescent="0.3">
      <c r="A123" s="69" t="str">
        <f t="shared" si="7"/>
        <v>S056/LED/Ne0,1</v>
      </c>
      <c r="B123" s="84" t="s">
        <v>91</v>
      </c>
      <c r="C123" s="84" t="s">
        <v>92</v>
      </c>
      <c r="D123" s="85">
        <v>4.0999999999999996</v>
      </c>
      <c r="E123" s="84" t="s">
        <v>5</v>
      </c>
      <c r="F123" s="86">
        <v>0.1</v>
      </c>
      <c r="G123" s="86">
        <v>727</v>
      </c>
      <c r="H123" s="66" t="s">
        <v>6</v>
      </c>
      <c r="I123" s="66" t="s">
        <v>7</v>
      </c>
      <c r="J123" s="66" t="s">
        <v>6</v>
      </c>
    </row>
    <row r="124" spans="1:10" ht="15" customHeight="1" x14ac:dyDescent="0.3">
      <c r="A124" s="69" t="str">
        <f t="shared" si="7"/>
        <v>S056/LED/Nat0,1</v>
      </c>
      <c r="B124" s="84" t="s">
        <v>89</v>
      </c>
      <c r="C124" s="84" t="s">
        <v>90</v>
      </c>
      <c r="D124" s="85">
        <v>4.0999999999999996</v>
      </c>
      <c r="E124" s="84" t="s">
        <v>5</v>
      </c>
      <c r="F124" s="86">
        <v>0.1</v>
      </c>
      <c r="G124" s="86">
        <v>669</v>
      </c>
      <c r="H124" s="69" t="s">
        <v>6</v>
      </c>
      <c r="I124" s="69" t="s">
        <v>7</v>
      </c>
      <c r="J124" s="69" t="s">
        <v>6</v>
      </c>
    </row>
    <row r="125" spans="1:10" ht="15" customHeight="1" x14ac:dyDescent="0.3">
      <c r="A125" s="69" t="str">
        <f t="shared" si="7"/>
        <v>S056/LED/Nat2,05</v>
      </c>
      <c r="B125" s="84" t="s">
        <v>89</v>
      </c>
      <c r="C125" s="84" t="s">
        <v>90</v>
      </c>
      <c r="D125" s="85">
        <v>4.0999999999999996</v>
      </c>
      <c r="E125" s="84" t="s">
        <v>5</v>
      </c>
      <c r="F125" s="86">
        <v>2.0499999999999998</v>
      </c>
      <c r="G125" s="86">
        <v>618</v>
      </c>
      <c r="H125" s="66" t="s">
        <v>6</v>
      </c>
      <c r="I125" s="66" t="s">
        <v>7</v>
      </c>
      <c r="J125" s="66" t="s">
        <v>6</v>
      </c>
    </row>
    <row r="126" spans="1:10" ht="15" customHeight="1" x14ac:dyDescent="0.3">
      <c r="A126" s="69" t="str">
        <f t="shared" si="7"/>
        <v>S056/LED/Nat65,6</v>
      </c>
      <c r="B126" s="84" t="s">
        <v>89</v>
      </c>
      <c r="C126" s="84" t="s">
        <v>90</v>
      </c>
      <c r="D126" s="85">
        <v>4.0999999999999996</v>
      </c>
      <c r="E126" s="84" t="s">
        <v>5</v>
      </c>
      <c r="F126" s="86">
        <v>65.599999999999994</v>
      </c>
      <c r="G126" s="86">
        <v>532</v>
      </c>
      <c r="H126" s="69" t="s">
        <v>6</v>
      </c>
      <c r="I126" s="69" t="s">
        <v>7</v>
      </c>
      <c r="J126" s="69" t="s">
        <v>6</v>
      </c>
    </row>
    <row r="127" spans="1:10" ht="15" customHeight="1" x14ac:dyDescent="0.3">
      <c r="A127" s="69" t="str">
        <f t="shared" si="7"/>
        <v>S056/LED/Nat4,1</v>
      </c>
      <c r="B127" s="84" t="s">
        <v>89</v>
      </c>
      <c r="C127" s="84" t="s">
        <v>90</v>
      </c>
      <c r="D127" s="85">
        <v>4.0999999999999996</v>
      </c>
      <c r="E127" s="84" t="s">
        <v>5</v>
      </c>
      <c r="F127" s="86">
        <v>4.0999999999999996</v>
      </c>
      <c r="G127" s="86">
        <v>561</v>
      </c>
      <c r="H127" s="66" t="s">
        <v>6</v>
      </c>
      <c r="I127" s="66" t="s">
        <v>7</v>
      </c>
      <c r="J127" s="66" t="s">
        <v>6</v>
      </c>
    </row>
    <row r="128" spans="1:10" ht="15" customHeight="1" x14ac:dyDescent="0.3">
      <c r="A128" s="69" t="str">
        <f t="shared" si="7"/>
        <v>S059/LED/Ne2,25</v>
      </c>
      <c r="B128" s="84" t="s">
        <v>259</v>
      </c>
      <c r="C128" s="84" t="s">
        <v>260</v>
      </c>
      <c r="D128" s="85">
        <v>4.5</v>
      </c>
      <c r="E128" s="84" t="s">
        <v>5</v>
      </c>
      <c r="F128" s="86">
        <v>2.25</v>
      </c>
      <c r="G128" s="86">
        <v>788</v>
      </c>
      <c r="H128" s="69" t="s">
        <v>6</v>
      </c>
      <c r="I128" s="69" t="s">
        <v>7</v>
      </c>
      <c r="J128" s="69" t="s">
        <v>6</v>
      </c>
    </row>
    <row r="129" spans="1:10" ht="15" customHeight="1" x14ac:dyDescent="0.3">
      <c r="A129" s="69" t="str">
        <f t="shared" si="7"/>
        <v>S059/LED/Ne4,5</v>
      </c>
      <c r="B129" s="84" t="s">
        <v>259</v>
      </c>
      <c r="C129" s="84" t="s">
        <v>260</v>
      </c>
      <c r="D129" s="85">
        <v>4.5</v>
      </c>
      <c r="E129" s="84" t="s">
        <v>5</v>
      </c>
      <c r="F129" s="86">
        <v>4.5</v>
      </c>
      <c r="G129" s="86">
        <v>715</v>
      </c>
      <c r="H129" s="66" t="s">
        <v>6</v>
      </c>
      <c r="I129" s="66" t="s">
        <v>7</v>
      </c>
      <c r="J129" s="66" t="s">
        <v>6</v>
      </c>
    </row>
    <row r="130" spans="1:10" ht="15" customHeight="1" x14ac:dyDescent="0.3">
      <c r="A130" s="69" t="str">
        <f t="shared" si="7"/>
        <v>S059/LED/Ne54</v>
      </c>
      <c r="B130" s="84" t="s">
        <v>259</v>
      </c>
      <c r="C130" s="84" t="s">
        <v>260</v>
      </c>
      <c r="D130" s="85">
        <v>4.5</v>
      </c>
      <c r="E130" s="84" t="s">
        <v>5</v>
      </c>
      <c r="F130" s="86">
        <v>54</v>
      </c>
      <c r="G130" s="86">
        <v>678</v>
      </c>
      <c r="H130" s="69" t="s">
        <v>6</v>
      </c>
      <c r="I130" s="69" t="s">
        <v>7</v>
      </c>
      <c r="J130" s="69" t="s">
        <v>6</v>
      </c>
    </row>
    <row r="131" spans="1:10" ht="15" customHeight="1" x14ac:dyDescent="0.3">
      <c r="A131" s="69" t="str">
        <f t="shared" ref="A131:A194" si="10">_xlfn.CONCAT(B131,F131)</f>
        <v>S060/LED/Ne2,25</v>
      </c>
      <c r="B131" s="84" t="s">
        <v>274</v>
      </c>
      <c r="C131" s="84" t="s">
        <v>260</v>
      </c>
      <c r="D131" s="85">
        <v>4.5</v>
      </c>
      <c r="E131" s="84" t="s">
        <v>5</v>
      </c>
      <c r="F131" s="86">
        <v>2.25</v>
      </c>
      <c r="G131" s="86">
        <v>734</v>
      </c>
      <c r="H131" s="66" t="s">
        <v>6</v>
      </c>
      <c r="I131" s="66" t="s">
        <v>7</v>
      </c>
      <c r="J131" s="66" t="s">
        <v>6</v>
      </c>
    </row>
    <row r="132" spans="1:10" ht="15" customHeight="1" x14ac:dyDescent="0.3">
      <c r="A132" s="69" t="str">
        <f t="shared" si="10"/>
        <v>S060/LED/Ne4,5</v>
      </c>
      <c r="B132" s="84" t="s">
        <v>274</v>
      </c>
      <c r="C132" s="84" t="s">
        <v>260</v>
      </c>
      <c r="D132" s="85">
        <v>4.5</v>
      </c>
      <c r="E132" s="84" t="s">
        <v>5</v>
      </c>
      <c r="F132" s="86">
        <v>4.5</v>
      </c>
      <c r="G132" s="86">
        <v>665</v>
      </c>
      <c r="H132" s="69" t="s">
        <v>6</v>
      </c>
      <c r="I132" s="69" t="s">
        <v>7</v>
      </c>
      <c r="J132" s="69" t="s">
        <v>6</v>
      </c>
    </row>
    <row r="133" spans="1:10" ht="15" customHeight="1" x14ac:dyDescent="0.3">
      <c r="A133" s="69" t="str">
        <f t="shared" si="10"/>
        <v>S060/LED/Ne67,5</v>
      </c>
      <c r="B133" s="84" t="s">
        <v>274</v>
      </c>
      <c r="C133" s="84" t="s">
        <v>260</v>
      </c>
      <c r="D133" s="85">
        <v>4.5</v>
      </c>
      <c r="E133" s="84" t="s">
        <v>5</v>
      </c>
      <c r="F133" s="86">
        <v>67.5</v>
      </c>
      <c r="G133" s="86">
        <v>629</v>
      </c>
      <c r="H133" s="66" t="s">
        <v>6</v>
      </c>
      <c r="I133" s="66" t="s">
        <v>7</v>
      </c>
      <c r="J133" s="66" t="s">
        <v>6</v>
      </c>
    </row>
    <row r="134" spans="1:10" ht="15" customHeight="1" x14ac:dyDescent="0.3">
      <c r="A134" s="69" t="str">
        <f t="shared" si="10"/>
        <v>S056/r2/Al1</v>
      </c>
      <c r="B134" s="84" t="s">
        <v>119</v>
      </c>
      <c r="C134" s="84" t="s">
        <v>120</v>
      </c>
      <c r="D134" s="85">
        <v>1</v>
      </c>
      <c r="E134" s="84" t="s">
        <v>34</v>
      </c>
      <c r="F134" s="85">
        <f t="shared" ref="F134:F149" si="11">D134</f>
        <v>1</v>
      </c>
      <c r="G134" s="86">
        <v>390</v>
      </c>
      <c r="H134" s="69" t="s">
        <v>6</v>
      </c>
      <c r="I134" s="69" t="s">
        <v>7</v>
      </c>
      <c r="J134" s="69" t="s">
        <v>6</v>
      </c>
    </row>
    <row r="135" spans="1:10" ht="15" customHeight="1" x14ac:dyDescent="0.3">
      <c r="A135" s="69" t="str">
        <f t="shared" si="10"/>
        <v>S056/r2/Ne1</v>
      </c>
      <c r="B135" s="84" t="s">
        <v>123</v>
      </c>
      <c r="C135" s="84" t="s">
        <v>124</v>
      </c>
      <c r="D135" s="85">
        <v>1</v>
      </c>
      <c r="E135" s="84" t="s">
        <v>34</v>
      </c>
      <c r="F135" s="85">
        <f t="shared" si="11"/>
        <v>1</v>
      </c>
      <c r="G135" s="86">
        <v>390</v>
      </c>
      <c r="H135" s="66" t="s">
        <v>6</v>
      </c>
      <c r="I135" s="66" t="s">
        <v>7</v>
      </c>
      <c r="J135" s="66" t="s">
        <v>6</v>
      </c>
    </row>
    <row r="136" spans="1:10" ht="15" customHeight="1" x14ac:dyDescent="0.3">
      <c r="A136" s="69" t="str">
        <f t="shared" si="10"/>
        <v>S056/r2/021</v>
      </c>
      <c r="B136" s="84" t="s">
        <v>117</v>
      </c>
      <c r="C136" s="84" t="s">
        <v>118</v>
      </c>
      <c r="D136" s="85">
        <v>1</v>
      </c>
      <c r="E136" s="84" t="s">
        <v>34</v>
      </c>
      <c r="F136" s="85">
        <f t="shared" si="11"/>
        <v>1</v>
      </c>
      <c r="G136" s="86">
        <v>390</v>
      </c>
      <c r="H136" s="69" t="s">
        <v>6</v>
      </c>
      <c r="I136" s="69" t="s">
        <v>7</v>
      </c>
      <c r="J136" s="69" t="s">
        <v>6</v>
      </c>
    </row>
    <row r="137" spans="1:10" ht="15" customHeight="1" x14ac:dyDescent="0.3">
      <c r="A137" s="69" t="str">
        <f t="shared" si="10"/>
        <v>S056/z3/Al_P1</v>
      </c>
      <c r="B137" s="84" t="s">
        <v>175</v>
      </c>
      <c r="C137" s="84" t="s">
        <v>176</v>
      </c>
      <c r="D137" s="85">
        <v>1</v>
      </c>
      <c r="E137" s="84" t="s">
        <v>34</v>
      </c>
      <c r="F137" s="85">
        <f t="shared" si="11"/>
        <v>1</v>
      </c>
      <c r="G137" s="86">
        <v>562</v>
      </c>
      <c r="H137" s="66" t="s">
        <v>6</v>
      </c>
      <c r="I137" s="66" t="s">
        <v>7</v>
      </c>
      <c r="J137" s="66" t="s">
        <v>6</v>
      </c>
    </row>
    <row r="138" spans="1:10" ht="15" customHeight="1" x14ac:dyDescent="0.3">
      <c r="A138" s="69" t="str">
        <f t="shared" si="10"/>
        <v>S056/z3/Ne_P1</v>
      </c>
      <c r="B138" s="84" t="s">
        <v>183</v>
      </c>
      <c r="C138" s="84" t="s">
        <v>184</v>
      </c>
      <c r="D138" s="85">
        <v>1</v>
      </c>
      <c r="E138" s="84" t="s">
        <v>34</v>
      </c>
      <c r="F138" s="85">
        <f t="shared" si="11"/>
        <v>1</v>
      </c>
      <c r="G138" s="86">
        <v>671</v>
      </c>
      <c r="H138" s="69" t="s">
        <v>6</v>
      </c>
      <c r="I138" s="69" t="s">
        <v>7</v>
      </c>
      <c r="J138" s="69" t="s">
        <v>6</v>
      </c>
    </row>
    <row r="139" spans="1:10" ht="15" customHeight="1" x14ac:dyDescent="0.3">
      <c r="A139" s="69" t="str">
        <f t="shared" si="10"/>
        <v>S057/z3/Al_P1</v>
      </c>
      <c r="B139" s="84" t="s">
        <v>239</v>
      </c>
      <c r="C139" s="84" t="s">
        <v>240</v>
      </c>
      <c r="D139" s="85">
        <v>1</v>
      </c>
      <c r="E139" s="84" t="s">
        <v>34</v>
      </c>
      <c r="F139" s="85">
        <f t="shared" si="11"/>
        <v>1</v>
      </c>
      <c r="G139" s="86">
        <v>534</v>
      </c>
      <c r="H139" s="66" t="s">
        <v>6</v>
      </c>
      <c r="I139" s="66" t="s">
        <v>7</v>
      </c>
      <c r="J139" s="66" t="s">
        <v>6</v>
      </c>
    </row>
    <row r="140" spans="1:10" ht="15" customHeight="1" x14ac:dyDescent="0.3">
      <c r="A140" s="69" t="str">
        <f t="shared" si="10"/>
        <v>S057/z3/Ne_P1</v>
      </c>
      <c r="B140" s="84" t="s">
        <v>247</v>
      </c>
      <c r="C140" s="84" t="s">
        <v>248</v>
      </c>
      <c r="D140" s="85">
        <v>1</v>
      </c>
      <c r="E140" s="84" t="s">
        <v>34</v>
      </c>
      <c r="F140" s="85">
        <f t="shared" si="11"/>
        <v>1</v>
      </c>
      <c r="G140" s="86">
        <v>664</v>
      </c>
      <c r="H140" s="69" t="s">
        <v>6</v>
      </c>
      <c r="I140" s="69" t="s">
        <v>7</v>
      </c>
      <c r="J140" s="69" t="s">
        <v>6</v>
      </c>
    </row>
    <row r="141" spans="1:10" ht="15" customHeight="1" x14ac:dyDescent="0.3">
      <c r="A141" s="69" t="str">
        <f t="shared" si="10"/>
        <v>S056/p2/Al1</v>
      </c>
      <c r="B141" s="84" t="s">
        <v>105</v>
      </c>
      <c r="C141" s="84" t="s">
        <v>106</v>
      </c>
      <c r="D141" s="85">
        <v>1</v>
      </c>
      <c r="E141" s="84" t="s">
        <v>34</v>
      </c>
      <c r="F141" s="85">
        <f t="shared" si="11"/>
        <v>1</v>
      </c>
      <c r="G141" s="86">
        <v>384</v>
      </c>
      <c r="H141" s="66" t="s">
        <v>6</v>
      </c>
      <c r="I141" s="66" t="s">
        <v>7</v>
      </c>
      <c r="J141" s="66" t="s">
        <v>6</v>
      </c>
    </row>
    <row r="142" spans="1:10" ht="15" customHeight="1" x14ac:dyDescent="0.3">
      <c r="A142" s="69" t="str">
        <f t="shared" si="10"/>
        <v>S056/p2/Ne1</v>
      </c>
      <c r="B142" s="84" t="s">
        <v>109</v>
      </c>
      <c r="C142" s="84" t="s">
        <v>110</v>
      </c>
      <c r="D142" s="85">
        <v>1</v>
      </c>
      <c r="E142" s="84" t="s">
        <v>34</v>
      </c>
      <c r="F142" s="85">
        <f t="shared" si="11"/>
        <v>1</v>
      </c>
      <c r="G142" s="86">
        <v>384</v>
      </c>
      <c r="H142" s="69" t="s">
        <v>6</v>
      </c>
      <c r="I142" s="69" t="s">
        <v>7</v>
      </c>
      <c r="J142" s="69" t="s">
        <v>6</v>
      </c>
    </row>
    <row r="143" spans="1:10" ht="15" customHeight="1" x14ac:dyDescent="0.3">
      <c r="A143" s="69" t="str">
        <f t="shared" si="10"/>
        <v>S056/p2/021</v>
      </c>
      <c r="B143" s="84" t="s">
        <v>103</v>
      </c>
      <c r="C143" s="84" t="s">
        <v>104</v>
      </c>
      <c r="D143" s="85">
        <v>1</v>
      </c>
      <c r="E143" s="84" t="s">
        <v>34</v>
      </c>
      <c r="F143" s="85">
        <f t="shared" si="11"/>
        <v>1</v>
      </c>
      <c r="G143" s="86">
        <v>384</v>
      </c>
      <c r="H143" s="66" t="s">
        <v>6</v>
      </c>
      <c r="I143" s="66" t="s">
        <v>7</v>
      </c>
      <c r="J143" s="66" t="s">
        <v>6</v>
      </c>
    </row>
    <row r="144" spans="1:10" ht="15" customHeight="1" x14ac:dyDescent="0.3">
      <c r="A144" s="69" t="str">
        <f t="shared" si="10"/>
        <v>S056/z2/02_P1</v>
      </c>
      <c r="B144" s="84" t="s">
        <v>151</v>
      </c>
      <c r="C144" s="84" t="s">
        <v>152</v>
      </c>
      <c r="D144" s="85">
        <v>1</v>
      </c>
      <c r="E144" s="84" t="s">
        <v>34</v>
      </c>
      <c r="F144" s="85">
        <f t="shared" si="11"/>
        <v>1</v>
      </c>
      <c r="G144" s="86">
        <v>141</v>
      </c>
      <c r="H144" s="69" t="s">
        <v>6</v>
      </c>
      <c r="I144" s="69" t="s">
        <v>7</v>
      </c>
      <c r="J144" s="69" t="s">
        <v>6</v>
      </c>
    </row>
    <row r="145" spans="1:10" ht="15" customHeight="1" x14ac:dyDescent="0.3">
      <c r="A145" s="69" t="str">
        <f t="shared" si="10"/>
        <v>S056/z2/Al_P1</v>
      </c>
      <c r="B145" s="84" t="s">
        <v>155</v>
      </c>
      <c r="C145" s="84" t="s">
        <v>156</v>
      </c>
      <c r="D145" s="85">
        <v>1</v>
      </c>
      <c r="E145" s="84" t="s">
        <v>34</v>
      </c>
      <c r="F145" s="85">
        <f t="shared" si="11"/>
        <v>1</v>
      </c>
      <c r="G145" s="86">
        <v>141</v>
      </c>
      <c r="H145" s="66" t="s">
        <v>6</v>
      </c>
      <c r="I145" s="66" t="s">
        <v>7</v>
      </c>
      <c r="J145" s="66" t="s">
        <v>6</v>
      </c>
    </row>
    <row r="146" spans="1:10" ht="15" customHeight="1" x14ac:dyDescent="0.3">
      <c r="A146" s="69" t="str">
        <f t="shared" si="10"/>
        <v>S056/z2/Ne_P1</v>
      </c>
      <c r="B146" s="84" t="s">
        <v>163</v>
      </c>
      <c r="C146" s="84" t="s">
        <v>164</v>
      </c>
      <c r="D146" s="85">
        <v>1</v>
      </c>
      <c r="E146" s="84" t="s">
        <v>34</v>
      </c>
      <c r="F146" s="85">
        <f t="shared" si="11"/>
        <v>1</v>
      </c>
      <c r="G146" s="86">
        <v>141</v>
      </c>
      <c r="H146" s="69" t="s">
        <v>6</v>
      </c>
      <c r="I146" s="69" t="s">
        <v>7</v>
      </c>
      <c r="J146" s="69" t="s">
        <v>6</v>
      </c>
    </row>
    <row r="147" spans="1:10" ht="15" customHeight="1" x14ac:dyDescent="0.3">
      <c r="A147" s="69" t="str">
        <f t="shared" si="10"/>
        <v>S057/z2/021</v>
      </c>
      <c r="B147" s="84" t="s">
        <v>221</v>
      </c>
      <c r="C147" s="84" t="s">
        <v>222</v>
      </c>
      <c r="D147" s="85">
        <v>1</v>
      </c>
      <c r="E147" s="84" t="s">
        <v>34</v>
      </c>
      <c r="F147" s="85">
        <f t="shared" si="11"/>
        <v>1</v>
      </c>
      <c r="G147" s="86">
        <v>141</v>
      </c>
      <c r="H147" s="66" t="s">
        <v>6</v>
      </c>
      <c r="I147" s="66" t="s">
        <v>7</v>
      </c>
      <c r="J147" s="66" t="s">
        <v>6</v>
      </c>
    </row>
    <row r="148" spans="1:10" ht="15" customHeight="1" x14ac:dyDescent="0.3">
      <c r="A148" s="69" t="str">
        <f t="shared" si="10"/>
        <v>S057/z2/Al1</v>
      </c>
      <c r="B148" s="84" t="s">
        <v>223</v>
      </c>
      <c r="C148" s="84" t="s">
        <v>224</v>
      </c>
      <c r="D148" s="85">
        <v>1</v>
      </c>
      <c r="E148" s="84" t="s">
        <v>34</v>
      </c>
      <c r="F148" s="85">
        <f t="shared" si="11"/>
        <v>1</v>
      </c>
      <c r="G148" s="86">
        <v>141</v>
      </c>
      <c r="H148" s="69" t="s">
        <v>6</v>
      </c>
      <c r="I148" s="69" t="s">
        <v>7</v>
      </c>
      <c r="J148" s="69" t="s">
        <v>6</v>
      </c>
    </row>
    <row r="149" spans="1:10" ht="15" customHeight="1" x14ac:dyDescent="0.3">
      <c r="A149" s="69" t="str">
        <f t="shared" si="10"/>
        <v>S057/z2/Ne1</v>
      </c>
      <c r="B149" s="84" t="s">
        <v>227</v>
      </c>
      <c r="C149" s="84" t="s">
        <v>228</v>
      </c>
      <c r="D149" s="85">
        <v>1</v>
      </c>
      <c r="E149" s="84" t="s">
        <v>34</v>
      </c>
      <c r="F149" s="85">
        <f t="shared" si="11"/>
        <v>1</v>
      </c>
      <c r="G149" s="86">
        <v>141</v>
      </c>
      <c r="H149" s="66" t="s">
        <v>6</v>
      </c>
      <c r="I149" s="66" t="s">
        <v>7</v>
      </c>
      <c r="J149" s="66" t="s">
        <v>6</v>
      </c>
    </row>
    <row r="150" spans="1:10" ht="15" customHeight="1" x14ac:dyDescent="0.3">
      <c r="A150" s="69" t="str">
        <f t="shared" si="10"/>
        <v>S057/010,1</v>
      </c>
      <c r="B150" s="84" t="s">
        <v>185</v>
      </c>
      <c r="C150" s="84" t="s">
        <v>186</v>
      </c>
      <c r="D150" s="85">
        <v>4.0999999999999996</v>
      </c>
      <c r="E150" s="84" t="s">
        <v>5</v>
      </c>
      <c r="F150" s="86">
        <v>0.1</v>
      </c>
      <c r="G150" s="86">
        <v>418</v>
      </c>
      <c r="H150" s="69" t="s">
        <v>6</v>
      </c>
      <c r="I150" s="69" t="s">
        <v>7</v>
      </c>
      <c r="J150" s="69" t="s">
        <v>6</v>
      </c>
    </row>
    <row r="151" spans="1:10" ht="15" customHeight="1" x14ac:dyDescent="0.3">
      <c r="A151" s="69" t="str">
        <f t="shared" si="10"/>
        <v>S057/012,05</v>
      </c>
      <c r="B151" s="84" t="s">
        <v>185</v>
      </c>
      <c r="C151" s="84" t="s">
        <v>186</v>
      </c>
      <c r="D151" s="85">
        <v>4.0999999999999996</v>
      </c>
      <c r="E151" s="84" t="s">
        <v>5</v>
      </c>
      <c r="F151" s="86">
        <v>2.0499999999999998</v>
      </c>
      <c r="G151" s="86">
        <v>357</v>
      </c>
      <c r="H151" s="66" t="s">
        <v>6</v>
      </c>
      <c r="I151" s="66" t="s">
        <v>7</v>
      </c>
      <c r="J151" s="66" t="s">
        <v>6</v>
      </c>
    </row>
    <row r="152" spans="1:10" ht="15" customHeight="1" x14ac:dyDescent="0.3">
      <c r="A152" s="69" t="str">
        <f t="shared" si="10"/>
        <v>S057/014,1</v>
      </c>
      <c r="B152" s="84" t="s">
        <v>185</v>
      </c>
      <c r="C152" s="84" t="s">
        <v>186</v>
      </c>
      <c r="D152" s="85">
        <v>4.0999999999999996</v>
      </c>
      <c r="E152" s="84" t="s">
        <v>5</v>
      </c>
      <c r="F152" s="86">
        <v>4.0999999999999996</v>
      </c>
      <c r="G152" s="86">
        <v>332</v>
      </c>
      <c r="H152" s="69" t="s">
        <v>6</v>
      </c>
      <c r="I152" s="69" t="s">
        <v>7</v>
      </c>
      <c r="J152" s="69" t="s">
        <v>6</v>
      </c>
    </row>
    <row r="153" spans="1:10" ht="15" customHeight="1" x14ac:dyDescent="0.3">
      <c r="A153" s="69" t="str">
        <f t="shared" si="10"/>
        <v>S057/0165,6</v>
      </c>
      <c r="B153" s="84" t="s">
        <v>185</v>
      </c>
      <c r="C153" s="84" t="s">
        <v>186</v>
      </c>
      <c r="D153" s="85">
        <v>4.0999999999999996</v>
      </c>
      <c r="E153" s="84" t="s">
        <v>5</v>
      </c>
      <c r="F153" s="86">
        <v>65.599999999999994</v>
      </c>
      <c r="G153" s="86">
        <v>314</v>
      </c>
      <c r="H153" s="66" t="s">
        <v>6</v>
      </c>
      <c r="I153" s="66" t="s">
        <v>7</v>
      </c>
      <c r="J153" s="66" t="s">
        <v>6</v>
      </c>
    </row>
    <row r="154" spans="1:10" ht="15" customHeight="1" x14ac:dyDescent="0.3">
      <c r="A154" s="69" t="str">
        <f t="shared" si="10"/>
        <v>S99/001</v>
      </c>
      <c r="B154" s="84" t="s">
        <v>314</v>
      </c>
      <c r="C154" s="84" t="s">
        <v>315</v>
      </c>
      <c r="D154" s="85">
        <v>1</v>
      </c>
      <c r="E154" s="84" t="s">
        <v>313</v>
      </c>
      <c r="F154" s="85">
        <f>D154</f>
        <v>1</v>
      </c>
      <c r="G154" s="86">
        <v>83</v>
      </c>
      <c r="H154" s="69" t="s">
        <v>6</v>
      </c>
      <c r="I154" s="69" t="s">
        <v>7</v>
      </c>
      <c r="J154" s="69" t="s">
        <v>6</v>
      </c>
    </row>
    <row r="155" spans="1:10" ht="15" customHeight="1" x14ac:dyDescent="0.3">
      <c r="A155" s="69" t="str">
        <f t="shared" si="10"/>
        <v>S99/00100</v>
      </c>
      <c r="B155" s="84" t="s">
        <v>314</v>
      </c>
      <c r="C155" s="84" t="s">
        <v>315</v>
      </c>
      <c r="D155" s="85">
        <v>1</v>
      </c>
      <c r="E155" s="84" t="s">
        <v>313</v>
      </c>
      <c r="F155" s="86">
        <v>100</v>
      </c>
      <c r="G155" s="86">
        <v>71</v>
      </c>
      <c r="H155" s="66" t="s">
        <v>6</v>
      </c>
      <c r="I155" s="66" t="s">
        <v>7</v>
      </c>
      <c r="J155" s="66" t="s">
        <v>6</v>
      </c>
    </row>
    <row r="156" spans="1:10" ht="15" customHeight="1" x14ac:dyDescent="0.3">
      <c r="A156" s="69" t="str">
        <f t="shared" si="10"/>
        <v>S056/010,1</v>
      </c>
      <c r="B156" s="84" t="s">
        <v>73</v>
      </c>
      <c r="C156" s="84" t="s">
        <v>74</v>
      </c>
      <c r="D156" s="85">
        <v>4.0999999999999996</v>
      </c>
      <c r="E156" s="84" t="s">
        <v>5</v>
      </c>
      <c r="F156" s="86">
        <v>0.1</v>
      </c>
      <c r="G156" s="86">
        <v>337</v>
      </c>
      <c r="H156" s="69" t="s">
        <v>6</v>
      </c>
      <c r="I156" s="69" t="s">
        <v>7</v>
      </c>
      <c r="J156" s="69" t="s">
        <v>6</v>
      </c>
    </row>
    <row r="157" spans="1:10" ht="15" customHeight="1" x14ac:dyDescent="0.3">
      <c r="A157" s="69" t="str">
        <f t="shared" si="10"/>
        <v>S056/012,05</v>
      </c>
      <c r="B157" s="84" t="s">
        <v>73</v>
      </c>
      <c r="C157" s="84" t="s">
        <v>74</v>
      </c>
      <c r="D157" s="85">
        <v>4.0999999999999996</v>
      </c>
      <c r="E157" s="84" t="s">
        <v>5</v>
      </c>
      <c r="F157" s="86">
        <v>2.0499999999999998</v>
      </c>
      <c r="G157" s="86">
        <v>284</v>
      </c>
      <c r="H157" s="66" t="s">
        <v>6</v>
      </c>
      <c r="I157" s="66" t="s">
        <v>7</v>
      </c>
      <c r="J157" s="66" t="s">
        <v>6</v>
      </c>
    </row>
    <row r="158" spans="1:10" ht="15" customHeight="1" x14ac:dyDescent="0.3">
      <c r="A158" s="69" t="str">
        <f t="shared" si="10"/>
        <v>S056/014,1</v>
      </c>
      <c r="B158" s="84" t="s">
        <v>73</v>
      </c>
      <c r="C158" s="84" t="s">
        <v>74</v>
      </c>
      <c r="D158" s="85">
        <v>4.0999999999999996</v>
      </c>
      <c r="E158" s="84" t="s">
        <v>5</v>
      </c>
      <c r="F158" s="86">
        <v>4.0999999999999996</v>
      </c>
      <c r="G158" s="86">
        <v>259</v>
      </c>
      <c r="H158" s="69" t="s">
        <v>6</v>
      </c>
      <c r="I158" s="69" t="s">
        <v>7</v>
      </c>
      <c r="J158" s="69" t="s">
        <v>6</v>
      </c>
    </row>
    <row r="159" spans="1:10" ht="15" customHeight="1" x14ac:dyDescent="0.3">
      <c r="A159" s="69" t="str">
        <f t="shared" si="10"/>
        <v>S056/0165,6</v>
      </c>
      <c r="B159" s="84" t="s">
        <v>73</v>
      </c>
      <c r="C159" s="84" t="s">
        <v>74</v>
      </c>
      <c r="D159" s="85">
        <v>4.0999999999999996</v>
      </c>
      <c r="E159" s="84" t="s">
        <v>5</v>
      </c>
      <c r="F159" s="86">
        <v>65.599999999999994</v>
      </c>
      <c r="G159" s="86">
        <v>248</v>
      </c>
      <c r="H159" s="66" t="s">
        <v>6</v>
      </c>
      <c r="I159" s="66" t="s">
        <v>7</v>
      </c>
      <c r="J159" s="66" t="s">
        <v>6</v>
      </c>
    </row>
    <row r="160" spans="1:10" ht="15" customHeight="1" x14ac:dyDescent="0.3">
      <c r="A160" s="69" t="str">
        <f t="shared" si="10"/>
        <v>S056/LED/0165,6</v>
      </c>
      <c r="B160" s="84" t="s">
        <v>83</v>
      </c>
      <c r="C160" s="84" t="s">
        <v>84</v>
      </c>
      <c r="D160" s="85">
        <v>4.0999999999999996</v>
      </c>
      <c r="E160" s="84" t="s">
        <v>5</v>
      </c>
      <c r="F160" s="86">
        <v>65.599999999999994</v>
      </c>
      <c r="G160" s="86">
        <v>556</v>
      </c>
      <c r="H160" s="69" t="s">
        <v>6</v>
      </c>
      <c r="I160" s="69" t="s">
        <v>7</v>
      </c>
      <c r="J160" s="69" t="s">
        <v>6</v>
      </c>
    </row>
    <row r="161" spans="1:10" ht="15" customHeight="1" x14ac:dyDescent="0.3">
      <c r="A161" s="69" t="str">
        <f t="shared" si="10"/>
        <v>S056/LED/014,1</v>
      </c>
      <c r="B161" s="84" t="s">
        <v>83</v>
      </c>
      <c r="C161" s="84" t="s">
        <v>84</v>
      </c>
      <c r="D161" s="85">
        <v>4.0999999999999996</v>
      </c>
      <c r="E161" s="84" t="s">
        <v>5</v>
      </c>
      <c r="F161" s="86">
        <v>4.0999999999999996</v>
      </c>
      <c r="G161" s="86">
        <v>610</v>
      </c>
      <c r="H161" s="66" t="s">
        <v>6</v>
      </c>
      <c r="I161" s="66" t="s">
        <v>7</v>
      </c>
      <c r="J161" s="66" t="s">
        <v>6</v>
      </c>
    </row>
    <row r="162" spans="1:10" ht="15" customHeight="1" x14ac:dyDescent="0.3">
      <c r="A162" s="69" t="str">
        <f t="shared" si="10"/>
        <v>S056/LED/012,05</v>
      </c>
      <c r="B162" s="84" t="s">
        <v>83</v>
      </c>
      <c r="C162" s="84" t="s">
        <v>84</v>
      </c>
      <c r="D162" s="85">
        <v>4.0999999999999996</v>
      </c>
      <c r="E162" s="84" t="s">
        <v>5</v>
      </c>
      <c r="F162" s="86">
        <v>2.0499999999999998</v>
      </c>
      <c r="G162" s="86">
        <v>674</v>
      </c>
      <c r="H162" s="69" t="s">
        <v>6</v>
      </c>
      <c r="I162" s="69" t="s">
        <v>7</v>
      </c>
      <c r="J162" s="69" t="s">
        <v>6</v>
      </c>
    </row>
    <row r="163" spans="1:10" ht="15" customHeight="1" x14ac:dyDescent="0.3">
      <c r="A163" s="69" t="str">
        <f t="shared" si="10"/>
        <v>S056/LED/010,1</v>
      </c>
      <c r="B163" s="84" t="s">
        <v>83</v>
      </c>
      <c r="C163" s="84" t="s">
        <v>84</v>
      </c>
      <c r="D163" s="85">
        <v>4.0999999999999996</v>
      </c>
      <c r="E163" s="84" t="s">
        <v>5</v>
      </c>
      <c r="F163" s="86">
        <v>0.1</v>
      </c>
      <c r="G163" s="86">
        <v>727</v>
      </c>
      <c r="H163" s="66" t="s">
        <v>6</v>
      </c>
      <c r="I163" s="66" t="s">
        <v>7</v>
      </c>
      <c r="J163" s="66" t="s">
        <v>6</v>
      </c>
    </row>
    <row r="164" spans="1:10" ht="15" customHeight="1" x14ac:dyDescent="0.3">
      <c r="A164" s="69" t="str">
        <f t="shared" si="10"/>
        <v>S2512/Al2,9</v>
      </c>
      <c r="B164" s="84" t="s">
        <v>303</v>
      </c>
      <c r="C164" s="84" t="s">
        <v>304</v>
      </c>
      <c r="D164" s="85">
        <v>2.9</v>
      </c>
      <c r="E164" s="84" t="s">
        <v>5</v>
      </c>
      <c r="F164" s="85">
        <f t="shared" ref="F164:F167" si="12">D164</f>
        <v>2.9</v>
      </c>
      <c r="G164" s="86">
        <v>194</v>
      </c>
      <c r="H164" s="69" t="s">
        <v>6</v>
      </c>
      <c r="I164" s="69" t="s">
        <v>7</v>
      </c>
      <c r="J164" s="69" t="s">
        <v>6</v>
      </c>
    </row>
    <row r="165" spans="1:10" ht="15" customHeight="1" x14ac:dyDescent="0.3">
      <c r="A165" s="69" t="str">
        <f t="shared" si="10"/>
        <v>S2506/Al2,9</v>
      </c>
      <c r="B165" s="84" t="s">
        <v>299</v>
      </c>
      <c r="C165" s="84" t="s">
        <v>300</v>
      </c>
      <c r="D165" s="85">
        <v>2.9</v>
      </c>
      <c r="E165" s="84" t="s">
        <v>5</v>
      </c>
      <c r="F165" s="85">
        <f t="shared" si="12"/>
        <v>2.9</v>
      </c>
      <c r="G165" s="86">
        <v>323</v>
      </c>
      <c r="H165" s="66" t="s">
        <v>6</v>
      </c>
      <c r="I165" s="66" t="s">
        <v>7</v>
      </c>
      <c r="J165" s="66" t="s">
        <v>6</v>
      </c>
    </row>
    <row r="166" spans="1:10" ht="15" customHeight="1" x14ac:dyDescent="0.3">
      <c r="A166" s="69" t="str">
        <f t="shared" si="10"/>
        <v>S2506/Ne2,9</v>
      </c>
      <c r="B166" s="84" t="s">
        <v>301</v>
      </c>
      <c r="C166" s="84" t="s">
        <v>302</v>
      </c>
      <c r="D166" s="85">
        <v>2.9</v>
      </c>
      <c r="E166" s="84" t="s">
        <v>5</v>
      </c>
      <c r="F166" s="85">
        <f t="shared" si="12"/>
        <v>2.9</v>
      </c>
      <c r="G166" s="86">
        <v>497</v>
      </c>
      <c r="H166" s="69" t="s">
        <v>6</v>
      </c>
      <c r="I166" s="69" t="s">
        <v>7</v>
      </c>
      <c r="J166" s="69" t="s">
        <v>6</v>
      </c>
    </row>
    <row r="167" spans="1:10" ht="15" customHeight="1" x14ac:dyDescent="0.3">
      <c r="A167" s="69" t="str">
        <f t="shared" si="10"/>
        <v>S2512/Ne2,9</v>
      </c>
      <c r="B167" s="84" t="s">
        <v>305</v>
      </c>
      <c r="C167" s="84" t="s">
        <v>306</v>
      </c>
      <c r="D167" s="85">
        <v>2.9</v>
      </c>
      <c r="E167" s="84" t="s">
        <v>5</v>
      </c>
      <c r="F167" s="85">
        <f t="shared" si="12"/>
        <v>2.9</v>
      </c>
      <c r="G167" s="86">
        <v>273</v>
      </c>
      <c r="H167" s="66" t="s">
        <v>6</v>
      </c>
      <c r="I167" s="66" t="s">
        <v>7</v>
      </c>
      <c r="J167" s="66" t="s">
        <v>6</v>
      </c>
    </row>
    <row r="168" spans="1:10" ht="15" customHeight="1" x14ac:dyDescent="0.3">
      <c r="A168" s="69" t="str">
        <f t="shared" si="10"/>
        <v>S056/An65,6</v>
      </c>
      <c r="B168" s="84" t="s">
        <v>79</v>
      </c>
      <c r="C168" s="84" t="s">
        <v>80</v>
      </c>
      <c r="D168" s="85">
        <v>4.0999999999999996</v>
      </c>
      <c r="E168" s="84" t="s">
        <v>5</v>
      </c>
      <c r="F168" s="86">
        <v>65.599999999999994</v>
      </c>
      <c r="G168" s="86">
        <v>248</v>
      </c>
      <c r="H168" s="69" t="s">
        <v>6</v>
      </c>
      <c r="I168" s="69" t="s">
        <v>7</v>
      </c>
      <c r="J168" s="69" t="s">
        <v>6</v>
      </c>
    </row>
    <row r="169" spans="1:10" ht="15" customHeight="1" x14ac:dyDescent="0.3">
      <c r="A169" s="69" t="str">
        <f t="shared" si="10"/>
        <v>S056/An4,1</v>
      </c>
      <c r="B169" s="84" t="s">
        <v>79</v>
      </c>
      <c r="C169" s="84" t="s">
        <v>80</v>
      </c>
      <c r="D169" s="85">
        <v>4.0999999999999996</v>
      </c>
      <c r="E169" s="84" t="s">
        <v>5</v>
      </c>
      <c r="F169" s="86">
        <v>4.0999999999999996</v>
      </c>
      <c r="G169" s="86">
        <v>259</v>
      </c>
      <c r="H169" s="66" t="s">
        <v>6</v>
      </c>
      <c r="I169" s="66" t="s">
        <v>7</v>
      </c>
      <c r="J169" s="66" t="s">
        <v>6</v>
      </c>
    </row>
    <row r="170" spans="1:10" ht="15" customHeight="1" x14ac:dyDescent="0.3">
      <c r="A170" s="69" t="str">
        <f t="shared" si="10"/>
        <v>S056/An2,05</v>
      </c>
      <c r="B170" s="84" t="s">
        <v>79</v>
      </c>
      <c r="C170" s="84" t="s">
        <v>80</v>
      </c>
      <c r="D170" s="85">
        <v>4.0999999999999996</v>
      </c>
      <c r="E170" s="84" t="s">
        <v>5</v>
      </c>
      <c r="F170" s="86">
        <v>2.0499999999999998</v>
      </c>
      <c r="G170" s="86">
        <v>284</v>
      </c>
      <c r="H170" s="69" t="s">
        <v>6</v>
      </c>
      <c r="I170" s="69" t="s">
        <v>7</v>
      </c>
      <c r="J170" s="69" t="s">
        <v>6</v>
      </c>
    </row>
    <row r="171" spans="1:10" ht="15" customHeight="1" x14ac:dyDescent="0.3">
      <c r="A171" s="69" t="str">
        <f t="shared" si="10"/>
        <v>S056/An0,1</v>
      </c>
      <c r="B171" s="84" t="s">
        <v>79</v>
      </c>
      <c r="C171" s="84" t="s">
        <v>80</v>
      </c>
      <c r="D171" s="85">
        <v>4.0999999999999996</v>
      </c>
      <c r="E171" s="84" t="s">
        <v>5</v>
      </c>
      <c r="F171" s="86">
        <v>0.1</v>
      </c>
      <c r="G171" s="86">
        <v>337</v>
      </c>
      <c r="H171" s="66" t="s">
        <v>6</v>
      </c>
      <c r="I171" s="66" t="s">
        <v>7</v>
      </c>
      <c r="J171" s="66" t="s">
        <v>6</v>
      </c>
    </row>
    <row r="172" spans="1:10" ht="15" customHeight="1" x14ac:dyDescent="0.3">
      <c r="A172" s="69" t="str">
        <f t="shared" si="10"/>
        <v>S057/An65,6</v>
      </c>
      <c r="B172" s="84" t="s">
        <v>191</v>
      </c>
      <c r="C172" s="84" t="s">
        <v>192</v>
      </c>
      <c r="D172" s="85">
        <v>4.0999999999999996</v>
      </c>
      <c r="E172" s="84" t="s">
        <v>5</v>
      </c>
      <c r="F172" s="86">
        <v>65.599999999999994</v>
      </c>
      <c r="G172" s="86">
        <v>314</v>
      </c>
      <c r="H172" s="69" t="s">
        <v>6</v>
      </c>
      <c r="I172" s="69" t="s">
        <v>7</v>
      </c>
      <c r="J172" s="69" t="s">
        <v>6</v>
      </c>
    </row>
    <row r="173" spans="1:10" ht="15" customHeight="1" x14ac:dyDescent="0.3">
      <c r="A173" s="69" t="str">
        <f t="shared" si="10"/>
        <v>S057/An4,1</v>
      </c>
      <c r="B173" s="84" t="s">
        <v>191</v>
      </c>
      <c r="C173" s="84" t="s">
        <v>192</v>
      </c>
      <c r="D173" s="85">
        <v>4.0999999999999996</v>
      </c>
      <c r="E173" s="84" t="s">
        <v>5</v>
      </c>
      <c r="F173" s="86">
        <v>4.0999999999999996</v>
      </c>
      <c r="G173" s="86">
        <v>332</v>
      </c>
      <c r="H173" s="66" t="s">
        <v>6</v>
      </c>
      <c r="I173" s="66" t="s">
        <v>7</v>
      </c>
      <c r="J173" s="66" t="s">
        <v>6</v>
      </c>
    </row>
    <row r="174" spans="1:10" ht="15" customHeight="1" x14ac:dyDescent="0.3">
      <c r="A174" s="69" t="str">
        <f t="shared" si="10"/>
        <v>S057/An2,05</v>
      </c>
      <c r="B174" s="84" t="s">
        <v>191</v>
      </c>
      <c r="C174" s="84" t="s">
        <v>192</v>
      </c>
      <c r="D174" s="85">
        <v>4.0999999999999996</v>
      </c>
      <c r="E174" s="84" t="s">
        <v>5</v>
      </c>
      <c r="F174" s="86">
        <v>2.0499999999999998</v>
      </c>
      <c r="G174" s="86">
        <v>363</v>
      </c>
      <c r="H174" s="69" t="s">
        <v>6</v>
      </c>
      <c r="I174" s="69" t="s">
        <v>7</v>
      </c>
      <c r="J174" s="69" t="s">
        <v>6</v>
      </c>
    </row>
    <row r="175" spans="1:10" ht="15" customHeight="1" x14ac:dyDescent="0.3">
      <c r="A175" s="69" t="str">
        <f t="shared" si="10"/>
        <v>S057/An0,1</v>
      </c>
      <c r="B175" s="84" t="s">
        <v>191</v>
      </c>
      <c r="C175" s="84" t="s">
        <v>192</v>
      </c>
      <c r="D175" s="85">
        <v>4.0999999999999996</v>
      </c>
      <c r="E175" s="84" t="s">
        <v>5</v>
      </c>
      <c r="F175" s="86">
        <v>0.1</v>
      </c>
      <c r="G175" s="86">
        <v>418</v>
      </c>
      <c r="H175" s="66" t="s">
        <v>6</v>
      </c>
      <c r="I175" s="66" t="s">
        <v>7</v>
      </c>
      <c r="J175" s="66" t="s">
        <v>6</v>
      </c>
    </row>
    <row r="176" spans="1:10" ht="15" customHeight="1" x14ac:dyDescent="0.3">
      <c r="A176" s="69" t="str">
        <f t="shared" si="10"/>
        <v>S068/An100</v>
      </c>
      <c r="B176" s="84" t="s">
        <v>283</v>
      </c>
      <c r="C176" s="84" t="s">
        <v>284</v>
      </c>
      <c r="D176" s="85">
        <v>4</v>
      </c>
      <c r="E176" s="84" t="s">
        <v>5</v>
      </c>
      <c r="F176" s="86">
        <v>100</v>
      </c>
      <c r="G176" s="86">
        <v>281</v>
      </c>
      <c r="H176" s="69" t="s">
        <v>6</v>
      </c>
      <c r="I176" s="69" t="s">
        <v>7</v>
      </c>
      <c r="J176" s="69" t="s">
        <v>6</v>
      </c>
    </row>
    <row r="177" spans="1:10" ht="15" customHeight="1" x14ac:dyDescent="0.3">
      <c r="A177" s="69" t="str">
        <f t="shared" si="10"/>
        <v>S068/An4</v>
      </c>
      <c r="B177" s="84" t="s">
        <v>283</v>
      </c>
      <c r="C177" s="84" t="s">
        <v>284</v>
      </c>
      <c r="D177" s="85">
        <v>4</v>
      </c>
      <c r="E177" s="84" t="s">
        <v>5</v>
      </c>
      <c r="F177" s="86">
        <v>4</v>
      </c>
      <c r="G177" s="86">
        <v>295</v>
      </c>
      <c r="H177" s="66" t="s">
        <v>6</v>
      </c>
      <c r="I177" s="66" t="s">
        <v>7</v>
      </c>
      <c r="J177" s="66" t="s">
        <v>6</v>
      </c>
    </row>
    <row r="178" spans="1:10" ht="15" customHeight="1" x14ac:dyDescent="0.3">
      <c r="A178" s="69" t="str">
        <f t="shared" si="10"/>
        <v>S068/An2</v>
      </c>
      <c r="B178" s="84" t="s">
        <v>283</v>
      </c>
      <c r="C178" s="84" t="s">
        <v>284</v>
      </c>
      <c r="D178" s="85">
        <v>4</v>
      </c>
      <c r="E178" s="84" t="s">
        <v>5</v>
      </c>
      <c r="F178" s="86">
        <v>2</v>
      </c>
      <c r="G178" s="86">
        <v>323</v>
      </c>
      <c r="H178" s="69" t="s">
        <v>6</v>
      </c>
      <c r="I178" s="69" t="s">
        <v>7</v>
      </c>
      <c r="J178" s="69" t="s">
        <v>6</v>
      </c>
    </row>
    <row r="179" spans="1:10" ht="15" customHeight="1" x14ac:dyDescent="0.3">
      <c r="A179" s="69" t="str">
        <f t="shared" si="10"/>
        <v>S068/An0,1</v>
      </c>
      <c r="B179" s="84" t="s">
        <v>283</v>
      </c>
      <c r="C179" s="84" t="s">
        <v>284</v>
      </c>
      <c r="D179" s="85">
        <v>4</v>
      </c>
      <c r="E179" s="84" t="s">
        <v>5</v>
      </c>
      <c r="F179" s="86">
        <v>0.1</v>
      </c>
      <c r="G179" s="86">
        <v>375</v>
      </c>
      <c r="H179" s="66" t="s">
        <v>6</v>
      </c>
      <c r="I179" s="66" t="s">
        <v>7</v>
      </c>
      <c r="J179" s="66" t="s">
        <v>6</v>
      </c>
    </row>
    <row r="180" spans="1:10" ht="15" customHeight="1" x14ac:dyDescent="0.3">
      <c r="A180" s="69" t="str">
        <f t="shared" si="10"/>
        <v>S056/LED/An65,6</v>
      </c>
      <c r="B180" s="84" t="s">
        <v>87</v>
      </c>
      <c r="C180" s="84" t="s">
        <v>88</v>
      </c>
      <c r="D180" s="85">
        <v>4.0999999999999996</v>
      </c>
      <c r="E180" s="84" t="s">
        <v>5</v>
      </c>
      <c r="F180" s="86">
        <v>65.599999999999994</v>
      </c>
      <c r="G180" s="86">
        <v>556</v>
      </c>
      <c r="H180" s="69" t="s">
        <v>6</v>
      </c>
      <c r="I180" s="69" t="s">
        <v>7</v>
      </c>
      <c r="J180" s="69" t="s">
        <v>6</v>
      </c>
    </row>
    <row r="181" spans="1:10" ht="15" customHeight="1" x14ac:dyDescent="0.3">
      <c r="A181" s="69" t="str">
        <f t="shared" si="10"/>
        <v>S056/LED/An4,1</v>
      </c>
      <c r="B181" s="84" t="s">
        <v>87</v>
      </c>
      <c r="C181" s="84" t="s">
        <v>88</v>
      </c>
      <c r="D181" s="85">
        <v>4.0999999999999996</v>
      </c>
      <c r="E181" s="84" t="s">
        <v>5</v>
      </c>
      <c r="F181" s="86">
        <v>4.0999999999999996</v>
      </c>
      <c r="G181" s="86">
        <v>610</v>
      </c>
      <c r="H181" s="66" t="s">
        <v>6</v>
      </c>
      <c r="I181" s="66" t="s">
        <v>7</v>
      </c>
      <c r="J181" s="66" t="s">
        <v>6</v>
      </c>
    </row>
    <row r="182" spans="1:10" ht="15" customHeight="1" x14ac:dyDescent="0.3">
      <c r="A182" s="69" t="str">
        <f t="shared" si="10"/>
        <v>S056/LED/An2,05</v>
      </c>
      <c r="B182" s="84" t="s">
        <v>87</v>
      </c>
      <c r="C182" s="84" t="s">
        <v>88</v>
      </c>
      <c r="D182" s="85">
        <v>4.0999999999999996</v>
      </c>
      <c r="E182" s="84" t="s">
        <v>5</v>
      </c>
      <c r="F182" s="86">
        <v>2.0499999999999998</v>
      </c>
      <c r="G182" s="86">
        <v>674</v>
      </c>
      <c r="H182" s="69" t="s">
        <v>6</v>
      </c>
      <c r="I182" s="69" t="s">
        <v>7</v>
      </c>
      <c r="J182" s="69" t="s">
        <v>6</v>
      </c>
    </row>
    <row r="183" spans="1:10" ht="15" customHeight="1" x14ac:dyDescent="0.3">
      <c r="A183" s="69" t="str">
        <f t="shared" si="10"/>
        <v>S056/LED/An0,1</v>
      </c>
      <c r="B183" s="84" t="s">
        <v>87</v>
      </c>
      <c r="C183" s="84" t="s">
        <v>88</v>
      </c>
      <c r="D183" s="85">
        <v>4.0999999999999996</v>
      </c>
      <c r="E183" s="84" t="s">
        <v>5</v>
      </c>
      <c r="F183" s="86">
        <v>0.1</v>
      </c>
      <c r="G183" s="86">
        <v>727</v>
      </c>
      <c r="H183" s="66" t="s">
        <v>6</v>
      </c>
      <c r="I183" s="66" t="s">
        <v>7</v>
      </c>
      <c r="J183" s="66" t="s">
        <v>6</v>
      </c>
    </row>
    <row r="184" spans="1:10" ht="15" customHeight="1" x14ac:dyDescent="0.3">
      <c r="A184" s="69" t="str">
        <f t="shared" si="10"/>
        <v>S057/LED/An65,6</v>
      </c>
      <c r="B184" s="84" t="s">
        <v>199</v>
      </c>
      <c r="C184" s="84" t="s">
        <v>200</v>
      </c>
      <c r="D184" s="85">
        <v>4.0999999999999996</v>
      </c>
      <c r="E184" s="84" t="s">
        <v>5</v>
      </c>
      <c r="F184" s="86">
        <v>65.599999999999994</v>
      </c>
      <c r="G184" s="86">
        <v>606</v>
      </c>
      <c r="H184" s="69" t="s">
        <v>6</v>
      </c>
      <c r="I184" s="69" t="s">
        <v>7</v>
      </c>
      <c r="J184" s="69" t="s">
        <v>6</v>
      </c>
    </row>
    <row r="185" spans="1:10" ht="15" customHeight="1" x14ac:dyDescent="0.3">
      <c r="A185" s="69" t="str">
        <f t="shared" si="10"/>
        <v>S057/LED/An4,1</v>
      </c>
      <c r="B185" s="84" t="s">
        <v>199</v>
      </c>
      <c r="C185" s="84" t="s">
        <v>200</v>
      </c>
      <c r="D185" s="85">
        <v>4.0999999999999996</v>
      </c>
      <c r="E185" s="84" t="s">
        <v>5</v>
      </c>
      <c r="F185" s="86">
        <v>4.0999999999999996</v>
      </c>
      <c r="G185" s="86">
        <v>641</v>
      </c>
      <c r="H185" s="66" t="s">
        <v>6</v>
      </c>
      <c r="I185" s="66" t="s">
        <v>7</v>
      </c>
      <c r="J185" s="66" t="s">
        <v>6</v>
      </c>
    </row>
    <row r="186" spans="1:10" ht="15" customHeight="1" x14ac:dyDescent="0.3">
      <c r="A186" s="69" t="str">
        <f t="shared" si="10"/>
        <v>S057/LED/An2,05</v>
      </c>
      <c r="B186" s="84" t="s">
        <v>199</v>
      </c>
      <c r="C186" s="84" t="s">
        <v>200</v>
      </c>
      <c r="D186" s="85">
        <v>4.0999999999999996</v>
      </c>
      <c r="E186" s="84" t="s">
        <v>5</v>
      </c>
      <c r="F186" s="86">
        <v>2.0499999999999998</v>
      </c>
      <c r="G186" s="86">
        <v>706</v>
      </c>
      <c r="H186" s="69" t="s">
        <v>6</v>
      </c>
      <c r="I186" s="69" t="s">
        <v>7</v>
      </c>
      <c r="J186" s="69" t="s">
        <v>6</v>
      </c>
    </row>
    <row r="187" spans="1:10" ht="15" customHeight="1" x14ac:dyDescent="0.3">
      <c r="A187" s="69" t="str">
        <f t="shared" si="10"/>
        <v>S057/LED/An0,1</v>
      </c>
      <c r="B187" s="84" t="s">
        <v>199</v>
      </c>
      <c r="C187" s="84" t="s">
        <v>200</v>
      </c>
      <c r="D187" s="85">
        <v>4.0999999999999996</v>
      </c>
      <c r="E187" s="84" t="s">
        <v>5</v>
      </c>
      <c r="F187" s="86">
        <v>0.1</v>
      </c>
      <c r="G187" s="86">
        <v>757</v>
      </c>
      <c r="H187" s="66" t="s">
        <v>6</v>
      </c>
      <c r="I187" s="66" t="s">
        <v>7</v>
      </c>
      <c r="J187" s="66" t="s">
        <v>6</v>
      </c>
    </row>
    <row r="188" spans="1:10" ht="15" customHeight="1" x14ac:dyDescent="0.3">
      <c r="A188" s="69" t="str">
        <f t="shared" si="10"/>
        <v>S056/dub65,6</v>
      </c>
      <c r="B188" s="84" t="s">
        <v>81</v>
      </c>
      <c r="C188" s="84" t="s">
        <v>82</v>
      </c>
      <c r="D188" s="85">
        <v>4.0999999999999996</v>
      </c>
      <c r="E188" s="84" t="s">
        <v>5</v>
      </c>
      <c r="F188" s="86">
        <v>65.599999999999994</v>
      </c>
      <c r="G188" s="86">
        <v>603</v>
      </c>
      <c r="H188" s="69" t="s">
        <v>6</v>
      </c>
      <c r="I188" s="69" t="s">
        <v>7</v>
      </c>
      <c r="J188" s="69" t="s">
        <v>6</v>
      </c>
    </row>
    <row r="189" spans="1:10" ht="15" customHeight="1" x14ac:dyDescent="0.3">
      <c r="A189" s="69" t="str">
        <f t="shared" si="10"/>
        <v>S056/dub4,1</v>
      </c>
      <c r="B189" s="84" t="s">
        <v>81</v>
      </c>
      <c r="C189" s="84" t="s">
        <v>82</v>
      </c>
      <c r="D189" s="85">
        <v>4.0999999999999996</v>
      </c>
      <c r="E189" s="84" t="s">
        <v>5</v>
      </c>
      <c r="F189" s="86">
        <v>4.0999999999999996</v>
      </c>
      <c r="G189" s="86">
        <v>634</v>
      </c>
      <c r="H189" s="66" t="s">
        <v>6</v>
      </c>
      <c r="I189" s="66" t="s">
        <v>7</v>
      </c>
      <c r="J189" s="66" t="s">
        <v>6</v>
      </c>
    </row>
    <row r="190" spans="1:10" ht="15" customHeight="1" x14ac:dyDescent="0.3">
      <c r="A190" s="69" t="str">
        <f t="shared" si="10"/>
        <v>S056/dub2,05</v>
      </c>
      <c r="B190" s="84" t="s">
        <v>81</v>
      </c>
      <c r="C190" s="84" t="s">
        <v>82</v>
      </c>
      <c r="D190" s="85">
        <v>4.0999999999999996</v>
      </c>
      <c r="E190" s="84" t="s">
        <v>5</v>
      </c>
      <c r="F190" s="86">
        <v>2.0499999999999998</v>
      </c>
      <c r="G190" s="86">
        <v>663</v>
      </c>
      <c r="H190" s="69" t="s">
        <v>6</v>
      </c>
      <c r="I190" s="69" t="s">
        <v>7</v>
      </c>
      <c r="J190" s="69" t="s">
        <v>6</v>
      </c>
    </row>
    <row r="191" spans="1:10" ht="15" customHeight="1" x14ac:dyDescent="0.3">
      <c r="A191" s="69" t="str">
        <f t="shared" si="10"/>
        <v>S056/dub0,1</v>
      </c>
      <c r="B191" s="84" t="s">
        <v>81</v>
      </c>
      <c r="C191" s="84" t="s">
        <v>82</v>
      </c>
      <c r="D191" s="85">
        <v>4.0999999999999996</v>
      </c>
      <c r="E191" s="84" t="s">
        <v>5</v>
      </c>
      <c r="F191" s="86">
        <v>0.1</v>
      </c>
      <c r="G191" s="86">
        <v>710</v>
      </c>
      <c r="H191" s="66" t="s">
        <v>6</v>
      </c>
      <c r="I191" s="66" t="s">
        <v>7</v>
      </c>
      <c r="J191" s="66" t="s">
        <v>6</v>
      </c>
    </row>
    <row r="192" spans="1:10" ht="15" customHeight="1" x14ac:dyDescent="0.3">
      <c r="A192" s="69" t="str">
        <f t="shared" si="10"/>
        <v>S057/dub65,6</v>
      </c>
      <c r="B192" s="84" t="s">
        <v>193</v>
      </c>
      <c r="C192" s="84" t="s">
        <v>194</v>
      </c>
      <c r="D192" s="85">
        <v>4.0999999999999996</v>
      </c>
      <c r="E192" s="84" t="s">
        <v>5</v>
      </c>
      <c r="F192" s="86">
        <v>65.599999999999994</v>
      </c>
      <c r="G192" s="86">
        <v>663</v>
      </c>
      <c r="H192" s="69" t="s">
        <v>6</v>
      </c>
      <c r="I192" s="69" t="s">
        <v>7</v>
      </c>
      <c r="J192" s="69" t="s">
        <v>6</v>
      </c>
    </row>
    <row r="193" spans="1:10" ht="15" customHeight="1" x14ac:dyDescent="0.3">
      <c r="A193" s="69" t="str">
        <f t="shared" si="10"/>
        <v>S057/dub4,1</v>
      </c>
      <c r="B193" s="84" t="s">
        <v>193</v>
      </c>
      <c r="C193" s="84" t="s">
        <v>194</v>
      </c>
      <c r="D193" s="85">
        <v>4.0999999999999996</v>
      </c>
      <c r="E193" s="84" t="s">
        <v>5</v>
      </c>
      <c r="F193" s="86">
        <v>4.0999999999999996</v>
      </c>
      <c r="G193" s="86">
        <v>698</v>
      </c>
      <c r="H193" s="66" t="s">
        <v>6</v>
      </c>
      <c r="I193" s="66" t="s">
        <v>7</v>
      </c>
      <c r="J193" s="66" t="s">
        <v>6</v>
      </c>
    </row>
    <row r="194" spans="1:10" ht="15" customHeight="1" x14ac:dyDescent="0.3">
      <c r="A194" s="69" t="str">
        <f t="shared" si="10"/>
        <v>S057/dub2,05</v>
      </c>
      <c r="B194" s="84" t="s">
        <v>193</v>
      </c>
      <c r="C194" s="84" t="s">
        <v>194</v>
      </c>
      <c r="D194" s="85">
        <v>4.0999999999999996</v>
      </c>
      <c r="E194" s="84" t="s">
        <v>5</v>
      </c>
      <c r="F194" s="86">
        <v>2.0499999999999998</v>
      </c>
      <c r="G194" s="86">
        <v>726</v>
      </c>
      <c r="H194" s="69" t="s">
        <v>6</v>
      </c>
      <c r="I194" s="69" t="s">
        <v>7</v>
      </c>
      <c r="J194" s="69" t="s">
        <v>6</v>
      </c>
    </row>
    <row r="195" spans="1:10" ht="15" customHeight="1" x14ac:dyDescent="0.3">
      <c r="A195" s="69" t="str">
        <f t="shared" ref="A195:A258" si="13">_xlfn.CONCAT(B195,F195)</f>
        <v>S057/dub0,1</v>
      </c>
      <c r="B195" s="84" t="s">
        <v>193</v>
      </c>
      <c r="C195" s="84" t="s">
        <v>194</v>
      </c>
      <c r="D195" s="85">
        <v>4.0999999999999996</v>
      </c>
      <c r="E195" s="84" t="s">
        <v>5</v>
      </c>
      <c r="F195" s="86">
        <v>0.1</v>
      </c>
      <c r="G195" s="86">
        <v>782</v>
      </c>
      <c r="H195" s="66" t="s">
        <v>6</v>
      </c>
      <c r="I195" s="66" t="s">
        <v>7</v>
      </c>
      <c r="J195" s="66" t="s">
        <v>6</v>
      </c>
    </row>
    <row r="196" spans="1:10" ht="15" customHeight="1" x14ac:dyDescent="0.3">
      <c r="A196" s="69" t="str">
        <f t="shared" si="13"/>
        <v>S056/z/An_P1</v>
      </c>
      <c r="B196" s="84" t="s">
        <v>139</v>
      </c>
      <c r="C196" s="84" t="s">
        <v>140</v>
      </c>
      <c r="D196" s="85">
        <v>1</v>
      </c>
      <c r="E196" s="84" t="s">
        <v>34</v>
      </c>
      <c r="F196" s="85">
        <f t="shared" ref="F196:F199" si="14">D196</f>
        <v>1</v>
      </c>
      <c r="G196" s="86">
        <v>115</v>
      </c>
      <c r="H196" s="69" t="s">
        <v>6</v>
      </c>
      <c r="I196" s="69" t="s">
        <v>7</v>
      </c>
      <c r="J196" s="69" t="s">
        <v>6</v>
      </c>
    </row>
    <row r="197" spans="1:10" ht="15" customHeight="1" x14ac:dyDescent="0.3">
      <c r="A197" s="69" t="str">
        <f t="shared" si="13"/>
        <v>S057/z/An1</v>
      </c>
      <c r="B197" s="84" t="s">
        <v>215</v>
      </c>
      <c r="C197" s="84" t="s">
        <v>216</v>
      </c>
      <c r="D197" s="85">
        <v>1</v>
      </c>
      <c r="E197" s="84" t="s">
        <v>34</v>
      </c>
      <c r="F197" s="85">
        <f t="shared" si="14"/>
        <v>1</v>
      </c>
      <c r="G197" s="86">
        <v>115</v>
      </c>
      <c r="H197" s="66" t="s">
        <v>6</v>
      </c>
      <c r="I197" s="66" t="s">
        <v>7</v>
      </c>
      <c r="J197" s="66" t="s">
        <v>6</v>
      </c>
    </row>
    <row r="198" spans="1:10" ht="15" customHeight="1" x14ac:dyDescent="0.3">
      <c r="A198" s="69" t="str">
        <f t="shared" si="13"/>
        <v>S056/r2/An1</v>
      </c>
      <c r="B198" s="84" t="s">
        <v>121</v>
      </c>
      <c r="C198" s="84" t="s">
        <v>122</v>
      </c>
      <c r="D198" s="85">
        <v>1</v>
      </c>
      <c r="E198" s="84" t="s">
        <v>34</v>
      </c>
      <c r="F198" s="85">
        <f t="shared" si="14"/>
        <v>1</v>
      </c>
      <c r="G198" s="86">
        <v>390</v>
      </c>
      <c r="H198" s="69" t="s">
        <v>6</v>
      </c>
      <c r="I198" s="69" t="s">
        <v>7</v>
      </c>
      <c r="J198" s="69" t="s">
        <v>6</v>
      </c>
    </row>
    <row r="199" spans="1:10" ht="15" customHeight="1" x14ac:dyDescent="0.3">
      <c r="A199" s="69" t="str">
        <f t="shared" si="13"/>
        <v>S056/p2/An1</v>
      </c>
      <c r="B199" s="84" t="s">
        <v>107</v>
      </c>
      <c r="C199" s="84" t="s">
        <v>108</v>
      </c>
      <c r="D199" s="85">
        <v>1</v>
      </c>
      <c r="E199" s="84" t="s">
        <v>34</v>
      </c>
      <c r="F199" s="85">
        <f t="shared" si="14"/>
        <v>1</v>
      </c>
      <c r="G199" s="86">
        <v>384</v>
      </c>
      <c r="H199" s="66" t="s">
        <v>6</v>
      </c>
      <c r="I199" s="66" t="s">
        <v>7</v>
      </c>
      <c r="J199" s="66" t="s">
        <v>6</v>
      </c>
    </row>
    <row r="200" spans="1:10" ht="15" customHeight="1" x14ac:dyDescent="0.3">
      <c r="A200" s="69" t="str">
        <f t="shared" si="13"/>
        <v>S059/An2,25</v>
      </c>
      <c r="B200" s="84" t="s">
        <v>253</v>
      </c>
      <c r="C200" s="84" t="s">
        <v>254</v>
      </c>
      <c r="D200" s="85">
        <v>4.5</v>
      </c>
      <c r="E200" s="84" t="s">
        <v>5</v>
      </c>
      <c r="F200" s="86">
        <v>2.25</v>
      </c>
      <c r="G200" s="86">
        <v>455</v>
      </c>
      <c r="H200" s="69" t="s">
        <v>6</v>
      </c>
      <c r="I200" s="69" t="s">
        <v>7</v>
      </c>
      <c r="J200" s="69" t="s">
        <v>6</v>
      </c>
    </row>
    <row r="201" spans="1:10" ht="15" customHeight="1" x14ac:dyDescent="0.3">
      <c r="A201" s="69" t="str">
        <f t="shared" si="13"/>
        <v>S059/An4,5</v>
      </c>
      <c r="B201" s="84" t="s">
        <v>253</v>
      </c>
      <c r="C201" s="84" t="s">
        <v>254</v>
      </c>
      <c r="D201" s="85">
        <v>4.5</v>
      </c>
      <c r="E201" s="84" t="s">
        <v>5</v>
      </c>
      <c r="F201" s="86">
        <v>4.5</v>
      </c>
      <c r="G201" s="86">
        <v>414</v>
      </c>
      <c r="H201" s="66" t="s">
        <v>6</v>
      </c>
      <c r="I201" s="66" t="s">
        <v>7</v>
      </c>
      <c r="J201" s="66" t="s">
        <v>6</v>
      </c>
    </row>
    <row r="202" spans="1:10" ht="15" customHeight="1" x14ac:dyDescent="0.3">
      <c r="A202" s="69" t="str">
        <f t="shared" si="13"/>
        <v>S059/An54</v>
      </c>
      <c r="B202" s="84" t="s">
        <v>253</v>
      </c>
      <c r="C202" s="84" t="s">
        <v>254</v>
      </c>
      <c r="D202" s="85">
        <v>4.5</v>
      </c>
      <c r="E202" s="84" t="s">
        <v>5</v>
      </c>
      <c r="F202" s="86">
        <v>54</v>
      </c>
      <c r="G202" s="86">
        <v>392</v>
      </c>
      <c r="H202" s="69" t="s">
        <v>6</v>
      </c>
      <c r="I202" s="69" t="s">
        <v>7</v>
      </c>
      <c r="J202" s="69" t="s">
        <v>6</v>
      </c>
    </row>
    <row r="203" spans="1:10" ht="15" customHeight="1" x14ac:dyDescent="0.3">
      <c r="A203" s="69" t="str">
        <f t="shared" si="13"/>
        <v>S060/An2,25</v>
      </c>
      <c r="B203" s="84" t="s">
        <v>271</v>
      </c>
      <c r="C203" s="84" t="s">
        <v>254</v>
      </c>
      <c r="D203" s="85">
        <v>4.5</v>
      </c>
      <c r="E203" s="84" t="s">
        <v>5</v>
      </c>
      <c r="F203" s="86">
        <v>2.25</v>
      </c>
      <c r="G203" s="86">
        <v>492</v>
      </c>
      <c r="H203" s="66" t="s">
        <v>6</v>
      </c>
      <c r="I203" s="66" t="s">
        <v>7</v>
      </c>
      <c r="J203" s="66" t="s">
        <v>6</v>
      </c>
    </row>
    <row r="204" spans="1:10" ht="15" customHeight="1" x14ac:dyDescent="0.3">
      <c r="A204" s="69" t="str">
        <f t="shared" si="13"/>
        <v>S060/An4,5</v>
      </c>
      <c r="B204" s="84" t="s">
        <v>271</v>
      </c>
      <c r="C204" s="84" t="s">
        <v>254</v>
      </c>
      <c r="D204" s="85">
        <v>4.5</v>
      </c>
      <c r="E204" s="84" t="s">
        <v>5</v>
      </c>
      <c r="F204" s="86">
        <v>4.5</v>
      </c>
      <c r="G204" s="86">
        <v>447</v>
      </c>
      <c r="H204" s="69" t="s">
        <v>6</v>
      </c>
      <c r="I204" s="69" t="s">
        <v>7</v>
      </c>
      <c r="J204" s="69" t="s">
        <v>6</v>
      </c>
    </row>
    <row r="205" spans="1:10" ht="15" customHeight="1" x14ac:dyDescent="0.3">
      <c r="A205" s="69" t="str">
        <f t="shared" si="13"/>
        <v>S060/An67,5</v>
      </c>
      <c r="B205" s="84" t="s">
        <v>271</v>
      </c>
      <c r="C205" s="84" t="s">
        <v>254</v>
      </c>
      <c r="D205" s="85">
        <v>4.5</v>
      </c>
      <c r="E205" s="84" t="s">
        <v>5</v>
      </c>
      <c r="F205" s="86">
        <v>67.5</v>
      </c>
      <c r="G205" s="86">
        <v>423</v>
      </c>
      <c r="H205" s="66" t="s">
        <v>6</v>
      </c>
      <c r="I205" s="66" t="s">
        <v>7</v>
      </c>
      <c r="J205" s="66" t="s">
        <v>6</v>
      </c>
    </row>
    <row r="206" spans="1:10" ht="15" customHeight="1" x14ac:dyDescent="0.3">
      <c r="A206" s="69" t="str">
        <f t="shared" si="13"/>
        <v>S069/Ne0,1</v>
      </c>
      <c r="B206" s="84" t="s">
        <v>297</v>
      </c>
      <c r="C206" s="84" t="s">
        <v>298</v>
      </c>
      <c r="D206" s="85">
        <v>4</v>
      </c>
      <c r="E206" s="84" t="s">
        <v>5</v>
      </c>
      <c r="F206" s="86">
        <v>0.1</v>
      </c>
      <c r="G206" s="86">
        <v>384</v>
      </c>
      <c r="H206" s="69" t="s">
        <v>6</v>
      </c>
      <c r="I206" s="69" t="s">
        <v>7</v>
      </c>
      <c r="J206" s="69" t="s">
        <v>6</v>
      </c>
    </row>
    <row r="207" spans="1:10" ht="15" customHeight="1" x14ac:dyDescent="0.3">
      <c r="A207" s="69" t="str">
        <f t="shared" si="13"/>
        <v>S069/Ne2</v>
      </c>
      <c r="B207" s="84" t="s">
        <v>297</v>
      </c>
      <c r="C207" s="84" t="s">
        <v>298</v>
      </c>
      <c r="D207" s="85">
        <v>4</v>
      </c>
      <c r="E207" s="84" t="s">
        <v>5</v>
      </c>
      <c r="F207" s="86">
        <v>2</v>
      </c>
      <c r="G207" s="86">
        <v>333</v>
      </c>
      <c r="H207" s="66" t="s">
        <v>6</v>
      </c>
      <c r="I207" s="66" t="s">
        <v>7</v>
      </c>
      <c r="J207" s="66" t="s">
        <v>6</v>
      </c>
    </row>
    <row r="208" spans="1:10" ht="15" customHeight="1" x14ac:dyDescent="0.3">
      <c r="A208" s="69" t="str">
        <f t="shared" si="13"/>
        <v>S069/Ne60</v>
      </c>
      <c r="B208" s="84" t="s">
        <v>297</v>
      </c>
      <c r="C208" s="84" t="s">
        <v>298</v>
      </c>
      <c r="D208" s="85">
        <v>4</v>
      </c>
      <c r="E208" s="84" t="s">
        <v>5</v>
      </c>
      <c r="F208" s="86">
        <v>60</v>
      </c>
      <c r="G208" s="86">
        <v>295</v>
      </c>
      <c r="H208" s="69" t="s">
        <v>6</v>
      </c>
      <c r="I208" s="69" t="s">
        <v>7</v>
      </c>
      <c r="J208" s="69" t="s">
        <v>6</v>
      </c>
    </row>
    <row r="209" spans="1:10" ht="15" customHeight="1" x14ac:dyDescent="0.3">
      <c r="A209" s="69" t="str">
        <f t="shared" si="13"/>
        <v>S069/Ne4</v>
      </c>
      <c r="B209" s="84" t="s">
        <v>297</v>
      </c>
      <c r="C209" s="84" t="s">
        <v>298</v>
      </c>
      <c r="D209" s="85">
        <v>4</v>
      </c>
      <c r="E209" s="84" t="s">
        <v>5</v>
      </c>
      <c r="F209" s="86">
        <v>4</v>
      </c>
      <c r="G209" s="86">
        <v>306</v>
      </c>
      <c r="H209" s="66" t="s">
        <v>6</v>
      </c>
      <c r="I209" s="66" t="s">
        <v>7</v>
      </c>
      <c r="J209" s="66" t="s">
        <v>6</v>
      </c>
    </row>
    <row r="210" spans="1:10" ht="15" customHeight="1" x14ac:dyDescent="0.3">
      <c r="A210" s="69" t="str">
        <f t="shared" si="13"/>
        <v>S056/Nat0,1</v>
      </c>
      <c r="B210" s="84" t="s">
        <v>93</v>
      </c>
      <c r="C210" s="84" t="s">
        <v>94</v>
      </c>
      <c r="D210" s="85">
        <v>4.0999999999999996</v>
      </c>
      <c r="E210" s="84" t="s">
        <v>5</v>
      </c>
      <c r="F210" s="86">
        <v>0.1</v>
      </c>
      <c r="G210" s="86">
        <v>311</v>
      </c>
      <c r="H210" s="69" t="s">
        <v>6</v>
      </c>
      <c r="I210" s="69" t="s">
        <v>7</v>
      </c>
      <c r="J210" s="69" t="s">
        <v>6</v>
      </c>
    </row>
    <row r="211" spans="1:10" ht="15" customHeight="1" x14ac:dyDescent="0.3">
      <c r="A211" s="69" t="str">
        <f t="shared" si="13"/>
        <v>S056/Nat2,05</v>
      </c>
      <c r="B211" s="84" t="s">
        <v>93</v>
      </c>
      <c r="C211" s="84" t="s">
        <v>94</v>
      </c>
      <c r="D211" s="85">
        <v>4.0999999999999996</v>
      </c>
      <c r="E211" s="84" t="s">
        <v>5</v>
      </c>
      <c r="F211" s="86">
        <v>2.0499999999999998</v>
      </c>
      <c r="G211" s="86">
        <v>261</v>
      </c>
      <c r="H211" s="66" t="s">
        <v>6</v>
      </c>
      <c r="I211" s="66" t="s">
        <v>7</v>
      </c>
      <c r="J211" s="66" t="s">
        <v>6</v>
      </c>
    </row>
    <row r="212" spans="1:10" ht="15" customHeight="1" x14ac:dyDescent="0.3">
      <c r="A212" s="69" t="str">
        <f t="shared" si="13"/>
        <v>S056/Nat4,1</v>
      </c>
      <c r="B212" s="84" t="s">
        <v>93</v>
      </c>
      <c r="C212" s="84" t="s">
        <v>94</v>
      </c>
      <c r="D212" s="85">
        <v>4.0999999999999996</v>
      </c>
      <c r="E212" s="84" t="s">
        <v>5</v>
      </c>
      <c r="F212" s="86">
        <v>4.0999999999999996</v>
      </c>
      <c r="G212" s="86">
        <v>237</v>
      </c>
      <c r="H212" s="69" t="s">
        <v>6</v>
      </c>
      <c r="I212" s="69" t="s">
        <v>7</v>
      </c>
      <c r="J212" s="69" t="s">
        <v>6</v>
      </c>
    </row>
    <row r="213" spans="1:10" ht="15" customHeight="1" x14ac:dyDescent="0.3">
      <c r="A213" s="69" t="str">
        <f t="shared" si="13"/>
        <v>S056/Nat65,6</v>
      </c>
      <c r="B213" s="84" t="s">
        <v>93</v>
      </c>
      <c r="C213" s="84" t="s">
        <v>94</v>
      </c>
      <c r="D213" s="85">
        <v>4.0999999999999996</v>
      </c>
      <c r="E213" s="84" t="s">
        <v>5</v>
      </c>
      <c r="F213" s="86">
        <v>65.599999999999994</v>
      </c>
      <c r="G213" s="86">
        <v>226</v>
      </c>
      <c r="H213" s="66" t="s">
        <v>6</v>
      </c>
      <c r="I213" s="66" t="s">
        <v>7</v>
      </c>
      <c r="J213" s="66" t="s">
        <v>6</v>
      </c>
    </row>
    <row r="214" spans="1:10" ht="15" customHeight="1" x14ac:dyDescent="0.3">
      <c r="A214" s="69" t="str">
        <f t="shared" si="13"/>
        <v>S056/r/Ne1</v>
      </c>
      <c r="B214" s="84" t="s">
        <v>113</v>
      </c>
      <c r="C214" s="84" t="s">
        <v>114</v>
      </c>
      <c r="D214" s="85">
        <v>1</v>
      </c>
      <c r="E214" s="84" t="s">
        <v>34</v>
      </c>
      <c r="F214" s="85">
        <f t="shared" ref="F214:F215" si="15">D214</f>
        <v>1</v>
      </c>
      <c r="G214" s="86">
        <v>1005</v>
      </c>
      <c r="H214" s="69" t="s">
        <v>6</v>
      </c>
      <c r="I214" s="69" t="s">
        <v>7</v>
      </c>
      <c r="J214" s="69" t="s">
        <v>6</v>
      </c>
    </row>
    <row r="215" spans="1:10" ht="15" customHeight="1" x14ac:dyDescent="0.3">
      <c r="A215" s="69" t="str">
        <f t="shared" si="13"/>
        <v>S056/z/Al_P1</v>
      </c>
      <c r="B215" s="84" t="s">
        <v>135</v>
      </c>
      <c r="C215" s="84" t="s">
        <v>136</v>
      </c>
      <c r="D215" s="85">
        <v>1</v>
      </c>
      <c r="E215" s="84" t="s">
        <v>34</v>
      </c>
      <c r="F215" s="85">
        <f t="shared" si="15"/>
        <v>1</v>
      </c>
      <c r="G215" s="86">
        <v>115</v>
      </c>
      <c r="H215" s="66" t="s">
        <v>6</v>
      </c>
      <c r="I215" s="66" t="s">
        <v>7</v>
      </c>
      <c r="J215" s="66" t="s">
        <v>6</v>
      </c>
    </row>
    <row r="216" spans="1:10" ht="15" customHeight="1" x14ac:dyDescent="0.3">
      <c r="A216" s="69" t="str">
        <f t="shared" si="13"/>
        <v>S057/Nat0,1</v>
      </c>
      <c r="B216" s="84" t="s">
        <v>205</v>
      </c>
      <c r="C216" s="84" t="s">
        <v>206</v>
      </c>
      <c r="D216" s="85">
        <v>4.0999999999999996</v>
      </c>
      <c r="E216" s="84" t="s">
        <v>5</v>
      </c>
      <c r="F216" s="86">
        <v>0.1</v>
      </c>
      <c r="G216" s="86">
        <v>380</v>
      </c>
      <c r="H216" s="69" t="s">
        <v>6</v>
      </c>
      <c r="I216" s="69" t="s">
        <v>7</v>
      </c>
      <c r="J216" s="69" t="s">
        <v>6</v>
      </c>
    </row>
    <row r="217" spans="1:10" ht="15" customHeight="1" x14ac:dyDescent="0.3">
      <c r="A217" s="69" t="str">
        <f t="shared" si="13"/>
        <v>S057/Nat4,1</v>
      </c>
      <c r="B217" s="84" t="s">
        <v>205</v>
      </c>
      <c r="C217" s="84" t="s">
        <v>206</v>
      </c>
      <c r="D217" s="85">
        <v>4.0999999999999996</v>
      </c>
      <c r="E217" s="84" t="s">
        <v>5</v>
      </c>
      <c r="F217" s="86">
        <v>4.0999999999999996</v>
      </c>
      <c r="G217" s="86">
        <v>300</v>
      </c>
      <c r="H217" s="66" t="s">
        <v>6</v>
      </c>
      <c r="I217" s="66" t="s">
        <v>7</v>
      </c>
      <c r="J217" s="66" t="s">
        <v>6</v>
      </c>
    </row>
    <row r="218" spans="1:10" ht="15" customHeight="1" x14ac:dyDescent="0.3">
      <c r="A218" s="69" t="str">
        <f t="shared" si="13"/>
        <v>S057/Nat2,05</v>
      </c>
      <c r="B218" s="84" t="s">
        <v>205</v>
      </c>
      <c r="C218" s="84" t="s">
        <v>206</v>
      </c>
      <c r="D218" s="85">
        <v>4.0999999999999996</v>
      </c>
      <c r="E218" s="84" t="s">
        <v>5</v>
      </c>
      <c r="F218" s="86">
        <v>2.0499999999999998</v>
      </c>
      <c r="G218" s="86">
        <v>329</v>
      </c>
      <c r="H218" s="69" t="s">
        <v>6</v>
      </c>
      <c r="I218" s="69" t="s">
        <v>7</v>
      </c>
      <c r="J218" s="69" t="s">
        <v>6</v>
      </c>
    </row>
    <row r="219" spans="1:10" ht="15" customHeight="1" x14ac:dyDescent="0.3">
      <c r="A219" s="69" t="str">
        <f t="shared" si="13"/>
        <v>S057/Nat65,6</v>
      </c>
      <c r="B219" s="84" t="s">
        <v>205</v>
      </c>
      <c r="C219" s="84" t="s">
        <v>206</v>
      </c>
      <c r="D219" s="85">
        <v>4.0999999999999996</v>
      </c>
      <c r="E219" s="84" t="s">
        <v>5</v>
      </c>
      <c r="F219" s="86">
        <v>65.599999999999994</v>
      </c>
      <c r="G219" s="86">
        <v>287</v>
      </c>
      <c r="H219" s="66" t="s">
        <v>6</v>
      </c>
      <c r="I219" s="66" t="s">
        <v>7</v>
      </c>
      <c r="J219" s="66" t="s">
        <v>6</v>
      </c>
    </row>
    <row r="220" spans="1:10" ht="15" customHeight="1" x14ac:dyDescent="0.3">
      <c r="A220" s="69" t="str">
        <f t="shared" si="13"/>
        <v>S057/z/Al1</v>
      </c>
      <c r="B220" s="84" t="s">
        <v>213</v>
      </c>
      <c r="C220" s="84" t="s">
        <v>214</v>
      </c>
      <c r="D220" s="85">
        <v>1</v>
      </c>
      <c r="E220" s="84" t="s">
        <v>34</v>
      </c>
      <c r="F220" s="85">
        <f t="shared" ref="F220:F221" si="16">D220</f>
        <v>1</v>
      </c>
      <c r="G220" s="86">
        <v>115</v>
      </c>
      <c r="H220" s="69" t="s">
        <v>6</v>
      </c>
      <c r="I220" s="69" t="s">
        <v>7</v>
      </c>
      <c r="J220" s="69" t="s">
        <v>6</v>
      </c>
    </row>
    <row r="221" spans="1:10" ht="15" customHeight="1" x14ac:dyDescent="0.3">
      <c r="A221" s="69" t="str">
        <f t="shared" si="13"/>
        <v>S346/011</v>
      </c>
      <c r="B221" s="84" t="s">
        <v>311</v>
      </c>
      <c r="C221" s="84" t="s">
        <v>312</v>
      </c>
      <c r="D221" s="85">
        <v>1</v>
      </c>
      <c r="E221" s="84" t="s">
        <v>313</v>
      </c>
      <c r="F221" s="85">
        <f t="shared" si="16"/>
        <v>1</v>
      </c>
      <c r="G221" s="86">
        <v>56</v>
      </c>
      <c r="H221" s="66" t="s">
        <v>6</v>
      </c>
      <c r="I221" s="66" t="s">
        <v>7</v>
      </c>
      <c r="J221" s="66" t="s">
        <v>6</v>
      </c>
    </row>
    <row r="222" spans="1:10" ht="15" customHeight="1" x14ac:dyDescent="0.3">
      <c r="A222" s="69" t="str">
        <f t="shared" si="13"/>
        <v>S346/01200</v>
      </c>
      <c r="B222" s="84" t="s">
        <v>311</v>
      </c>
      <c r="C222" s="84" t="s">
        <v>312</v>
      </c>
      <c r="D222" s="85">
        <v>1</v>
      </c>
      <c r="E222" s="84" t="s">
        <v>313</v>
      </c>
      <c r="F222" s="86">
        <v>200</v>
      </c>
      <c r="G222" s="86">
        <v>49</v>
      </c>
      <c r="H222" s="69" t="s">
        <v>6</v>
      </c>
      <c r="I222" s="69" t="s">
        <v>7</v>
      </c>
      <c r="J222" s="69" t="s">
        <v>6</v>
      </c>
    </row>
    <row r="223" spans="1:10" ht="15" customHeight="1" x14ac:dyDescent="0.3">
      <c r="A223" s="69" t="str">
        <f t="shared" si="13"/>
        <v>S056/r2/011</v>
      </c>
      <c r="B223" s="84" t="s">
        <v>115</v>
      </c>
      <c r="C223" s="84" t="s">
        <v>116</v>
      </c>
      <c r="D223" s="85">
        <v>1</v>
      </c>
      <c r="E223" s="84" t="s">
        <v>34</v>
      </c>
      <c r="F223" s="85">
        <f t="shared" ref="F223:F227" si="17">D223</f>
        <v>1</v>
      </c>
      <c r="G223" s="86">
        <v>390</v>
      </c>
      <c r="H223" s="66" t="s">
        <v>6</v>
      </c>
      <c r="I223" s="66" t="s">
        <v>7</v>
      </c>
      <c r="J223" s="66" t="s">
        <v>6</v>
      </c>
    </row>
    <row r="224" spans="1:10" ht="15" customHeight="1" x14ac:dyDescent="0.3">
      <c r="A224" s="69" t="str">
        <f t="shared" si="13"/>
        <v>S056/p2/011</v>
      </c>
      <c r="B224" s="84" t="s">
        <v>101</v>
      </c>
      <c r="C224" s="84" t="s">
        <v>102</v>
      </c>
      <c r="D224" s="85">
        <v>1</v>
      </c>
      <c r="E224" s="84" t="s">
        <v>34</v>
      </c>
      <c r="F224" s="85">
        <f t="shared" si="17"/>
        <v>1</v>
      </c>
      <c r="G224" s="86">
        <v>384</v>
      </c>
      <c r="H224" s="69" t="s">
        <v>6</v>
      </c>
      <c r="I224" s="69" t="s">
        <v>7</v>
      </c>
      <c r="J224" s="69" t="s">
        <v>6</v>
      </c>
    </row>
    <row r="225" spans="1:10" ht="15" customHeight="1" x14ac:dyDescent="0.3">
      <c r="A225" s="69" t="str">
        <f t="shared" si="13"/>
        <v>S056/z/01_P1</v>
      </c>
      <c r="B225" s="84" t="s">
        <v>127</v>
      </c>
      <c r="C225" s="84" t="s">
        <v>128</v>
      </c>
      <c r="D225" s="85">
        <v>1</v>
      </c>
      <c r="E225" s="84" t="s">
        <v>34</v>
      </c>
      <c r="F225" s="85">
        <f t="shared" si="17"/>
        <v>1</v>
      </c>
      <c r="G225" s="86">
        <v>115</v>
      </c>
      <c r="H225" s="66" t="s">
        <v>6</v>
      </c>
      <c r="I225" s="66" t="s">
        <v>7</v>
      </c>
      <c r="J225" s="66" t="s">
        <v>6</v>
      </c>
    </row>
    <row r="226" spans="1:10" ht="15" customHeight="1" x14ac:dyDescent="0.3">
      <c r="A226" s="69" t="str">
        <f t="shared" si="13"/>
        <v>S057/z/011</v>
      </c>
      <c r="B226" s="84" t="s">
        <v>209</v>
      </c>
      <c r="C226" s="84" t="s">
        <v>210</v>
      </c>
      <c r="D226" s="85">
        <v>1</v>
      </c>
      <c r="E226" s="84" t="s">
        <v>34</v>
      </c>
      <c r="F226" s="85">
        <f t="shared" si="17"/>
        <v>1</v>
      </c>
      <c r="G226" s="86">
        <v>115</v>
      </c>
      <c r="H226" s="69" t="s">
        <v>6</v>
      </c>
      <c r="I226" s="69" t="s">
        <v>7</v>
      </c>
      <c r="J226" s="69" t="s">
        <v>6</v>
      </c>
    </row>
    <row r="227" spans="1:10" ht="15" customHeight="1" x14ac:dyDescent="0.3">
      <c r="A227" s="69" t="str">
        <f t="shared" si="13"/>
        <v>S059/02L2,7</v>
      </c>
      <c r="B227" s="84" t="s">
        <v>251</v>
      </c>
      <c r="C227" s="84" t="s">
        <v>252</v>
      </c>
      <c r="D227" s="85">
        <v>2.7</v>
      </c>
      <c r="E227" s="84" t="s">
        <v>5</v>
      </c>
      <c r="F227" s="85">
        <f t="shared" si="17"/>
        <v>2.7</v>
      </c>
      <c r="G227" s="86">
        <v>414</v>
      </c>
      <c r="H227" s="66" t="s">
        <v>6</v>
      </c>
      <c r="I227" s="66" t="s">
        <v>7</v>
      </c>
      <c r="J227" s="66" t="s">
        <v>6</v>
      </c>
    </row>
    <row r="228" spans="1:10" ht="15" customHeight="1" x14ac:dyDescent="0.3">
      <c r="A228" s="69" t="str">
        <f t="shared" si="13"/>
        <v>S059/02L32,4</v>
      </c>
      <c r="B228" s="84" t="s">
        <v>251</v>
      </c>
      <c r="C228" s="84" t="s">
        <v>252</v>
      </c>
      <c r="D228" s="85">
        <v>2.7</v>
      </c>
      <c r="E228" s="84" t="s">
        <v>5</v>
      </c>
      <c r="F228" s="86">
        <v>32.4</v>
      </c>
      <c r="G228" s="86">
        <v>392</v>
      </c>
      <c r="H228" s="69" t="s">
        <v>6</v>
      </c>
      <c r="I228" s="69" t="s">
        <v>7</v>
      </c>
      <c r="J228" s="69" t="s">
        <v>6</v>
      </c>
    </row>
    <row r="229" spans="1:10" ht="15" customHeight="1" x14ac:dyDescent="0.3">
      <c r="A229" s="69" t="str">
        <f t="shared" si="13"/>
        <v>S056/LED/02L65,6</v>
      </c>
      <c r="B229" s="84" t="s">
        <v>85</v>
      </c>
      <c r="C229" s="84" t="s">
        <v>86</v>
      </c>
      <c r="D229" s="85">
        <v>4.0999999999999996</v>
      </c>
      <c r="E229" s="84" t="s">
        <v>5</v>
      </c>
      <c r="F229" s="86">
        <v>65.599999999999994</v>
      </c>
      <c r="G229" s="86">
        <v>556</v>
      </c>
      <c r="H229" s="66" t="s">
        <v>6</v>
      </c>
      <c r="I229" s="66" t="s">
        <v>7</v>
      </c>
      <c r="J229" s="66" t="s">
        <v>6</v>
      </c>
    </row>
    <row r="230" spans="1:10" ht="15" customHeight="1" x14ac:dyDescent="0.3">
      <c r="A230" s="69" t="str">
        <f t="shared" si="13"/>
        <v>S056/LED/02L4,1</v>
      </c>
      <c r="B230" s="84" t="s">
        <v>85</v>
      </c>
      <c r="C230" s="84" t="s">
        <v>86</v>
      </c>
      <c r="D230" s="85">
        <v>4.0999999999999996</v>
      </c>
      <c r="E230" s="84" t="s">
        <v>5</v>
      </c>
      <c r="F230" s="86">
        <v>4.0999999999999996</v>
      </c>
      <c r="G230" s="86">
        <v>610</v>
      </c>
      <c r="H230" s="69" t="s">
        <v>6</v>
      </c>
      <c r="I230" s="69" t="s">
        <v>7</v>
      </c>
      <c r="J230" s="69" t="s">
        <v>6</v>
      </c>
    </row>
    <row r="231" spans="1:10" ht="15" customHeight="1" x14ac:dyDescent="0.3">
      <c r="A231" s="69" t="str">
        <f t="shared" si="13"/>
        <v>S056/LED/02L2,05</v>
      </c>
      <c r="B231" s="84" t="s">
        <v>85</v>
      </c>
      <c r="C231" s="84" t="s">
        <v>86</v>
      </c>
      <c r="D231" s="85">
        <v>4.0999999999999996</v>
      </c>
      <c r="E231" s="84" t="s">
        <v>5</v>
      </c>
      <c r="F231" s="86">
        <v>2.0499999999999998</v>
      </c>
      <c r="G231" s="86">
        <v>674</v>
      </c>
      <c r="H231" s="66" t="s">
        <v>6</v>
      </c>
      <c r="I231" s="66" t="s">
        <v>7</v>
      </c>
      <c r="J231" s="66" t="s">
        <v>6</v>
      </c>
    </row>
    <row r="232" spans="1:10" ht="15" customHeight="1" x14ac:dyDescent="0.3">
      <c r="A232" s="69" t="str">
        <f t="shared" si="13"/>
        <v>S056/LED/02L0,1</v>
      </c>
      <c r="B232" s="84" t="s">
        <v>85</v>
      </c>
      <c r="C232" s="84" t="s">
        <v>86</v>
      </c>
      <c r="D232" s="85">
        <v>4.0999999999999996</v>
      </c>
      <c r="E232" s="84" t="s">
        <v>5</v>
      </c>
      <c r="F232" s="86">
        <v>0.1</v>
      </c>
      <c r="G232" s="86">
        <v>727</v>
      </c>
      <c r="H232" s="69" t="s">
        <v>6</v>
      </c>
      <c r="I232" s="69" t="s">
        <v>7</v>
      </c>
      <c r="J232" s="69" t="s">
        <v>6</v>
      </c>
    </row>
    <row r="233" spans="1:10" ht="15" customHeight="1" x14ac:dyDescent="0.3">
      <c r="A233" s="69" t="str">
        <f t="shared" si="13"/>
        <v>S057/LED/0165,6</v>
      </c>
      <c r="B233" s="84" t="s">
        <v>195</v>
      </c>
      <c r="C233" s="84" t="s">
        <v>196</v>
      </c>
      <c r="D233" s="85">
        <v>4.0999999999999996</v>
      </c>
      <c r="E233" s="84" t="s">
        <v>5</v>
      </c>
      <c r="F233" s="86">
        <v>65.599999999999994</v>
      </c>
      <c r="G233" s="86">
        <v>606</v>
      </c>
      <c r="H233" s="66" t="s">
        <v>6</v>
      </c>
      <c r="I233" s="66" t="s">
        <v>7</v>
      </c>
      <c r="J233" s="66" t="s">
        <v>6</v>
      </c>
    </row>
    <row r="234" spans="1:10" ht="15" customHeight="1" x14ac:dyDescent="0.3">
      <c r="A234" s="69" t="str">
        <f t="shared" si="13"/>
        <v>S057/LED/014,1</v>
      </c>
      <c r="B234" s="84" t="s">
        <v>195</v>
      </c>
      <c r="C234" s="84" t="s">
        <v>196</v>
      </c>
      <c r="D234" s="85">
        <v>4.0999999999999996</v>
      </c>
      <c r="E234" s="84" t="s">
        <v>5</v>
      </c>
      <c r="F234" s="86">
        <v>4.0999999999999996</v>
      </c>
      <c r="G234" s="86">
        <v>641</v>
      </c>
      <c r="H234" s="69" t="s">
        <v>6</v>
      </c>
      <c r="I234" s="69" t="s">
        <v>7</v>
      </c>
      <c r="J234" s="69" t="s">
        <v>6</v>
      </c>
    </row>
    <row r="235" spans="1:10" ht="15" customHeight="1" x14ac:dyDescent="0.3">
      <c r="A235" s="69" t="str">
        <f t="shared" si="13"/>
        <v>S057/LED/012,05</v>
      </c>
      <c r="B235" s="84" t="s">
        <v>195</v>
      </c>
      <c r="C235" s="84" t="s">
        <v>196</v>
      </c>
      <c r="D235" s="85">
        <v>4.0999999999999996</v>
      </c>
      <c r="E235" s="84" t="s">
        <v>5</v>
      </c>
      <c r="F235" s="86">
        <v>2.0499999999999998</v>
      </c>
      <c r="G235" s="86">
        <v>706</v>
      </c>
      <c r="H235" s="66" t="s">
        <v>6</v>
      </c>
      <c r="I235" s="66" t="s">
        <v>7</v>
      </c>
      <c r="J235" s="66" t="s">
        <v>6</v>
      </c>
    </row>
    <row r="236" spans="1:10" ht="15" customHeight="1" x14ac:dyDescent="0.3">
      <c r="A236" s="69" t="str">
        <f t="shared" si="13"/>
        <v>S057/LED/010,1</v>
      </c>
      <c r="B236" s="84" t="s">
        <v>195</v>
      </c>
      <c r="C236" s="84" t="s">
        <v>196</v>
      </c>
      <c r="D236" s="85">
        <v>4.0999999999999996</v>
      </c>
      <c r="E236" s="84" t="s">
        <v>5</v>
      </c>
      <c r="F236" s="86">
        <v>0.1</v>
      </c>
      <c r="G236" s="86">
        <v>757</v>
      </c>
      <c r="H236" s="69" t="s">
        <v>6</v>
      </c>
      <c r="I236" s="69" t="s">
        <v>7</v>
      </c>
      <c r="J236" s="69" t="s">
        <v>6</v>
      </c>
    </row>
    <row r="237" spans="1:10" ht="15" customHeight="1" x14ac:dyDescent="0.3">
      <c r="A237" s="69" t="str">
        <f t="shared" si="13"/>
        <v>S057/LED/02L65,6</v>
      </c>
      <c r="B237" s="84" t="s">
        <v>197</v>
      </c>
      <c r="C237" s="84" t="s">
        <v>198</v>
      </c>
      <c r="D237" s="85">
        <v>4.0999999999999996</v>
      </c>
      <c r="E237" s="84" t="s">
        <v>5</v>
      </c>
      <c r="F237" s="86">
        <v>65.599999999999994</v>
      </c>
      <c r="G237" s="86">
        <v>606</v>
      </c>
      <c r="H237" s="66" t="s">
        <v>6</v>
      </c>
      <c r="I237" s="66" t="s">
        <v>7</v>
      </c>
      <c r="J237" s="66" t="s">
        <v>6</v>
      </c>
    </row>
    <row r="238" spans="1:10" ht="15" customHeight="1" x14ac:dyDescent="0.3">
      <c r="A238" s="69" t="str">
        <f t="shared" si="13"/>
        <v>S057/LED/02L4,1</v>
      </c>
      <c r="B238" s="84" t="s">
        <v>197</v>
      </c>
      <c r="C238" s="84" t="s">
        <v>198</v>
      </c>
      <c r="D238" s="85">
        <v>4.0999999999999996</v>
      </c>
      <c r="E238" s="84" t="s">
        <v>5</v>
      </c>
      <c r="F238" s="86">
        <v>4.0999999999999996</v>
      </c>
      <c r="G238" s="86">
        <v>641</v>
      </c>
      <c r="H238" s="69" t="s">
        <v>6</v>
      </c>
      <c r="I238" s="69" t="s">
        <v>7</v>
      </c>
      <c r="J238" s="69" t="s">
        <v>6</v>
      </c>
    </row>
    <row r="239" spans="1:10" ht="15" customHeight="1" x14ac:dyDescent="0.3">
      <c r="A239" s="69" t="str">
        <f t="shared" si="13"/>
        <v>S057/LED/02L2,05</v>
      </c>
      <c r="B239" s="84" t="s">
        <v>197</v>
      </c>
      <c r="C239" s="84" t="s">
        <v>198</v>
      </c>
      <c r="D239" s="85">
        <v>4.0999999999999996</v>
      </c>
      <c r="E239" s="84" t="s">
        <v>5</v>
      </c>
      <c r="F239" s="86">
        <v>2.0499999999999998</v>
      </c>
      <c r="G239" s="86">
        <v>706</v>
      </c>
      <c r="H239" s="66" t="s">
        <v>6</v>
      </c>
      <c r="I239" s="66" t="s">
        <v>7</v>
      </c>
      <c r="J239" s="66" t="s">
        <v>6</v>
      </c>
    </row>
    <row r="240" spans="1:10" ht="15" customHeight="1" x14ac:dyDescent="0.3">
      <c r="A240" s="69" t="str">
        <f t="shared" si="13"/>
        <v>S057/LED/02L0,1</v>
      </c>
      <c r="B240" s="84" t="s">
        <v>197</v>
      </c>
      <c r="C240" s="84" t="s">
        <v>198</v>
      </c>
      <c r="D240" s="85">
        <v>4.0999999999999996</v>
      </c>
      <c r="E240" s="84" t="s">
        <v>5</v>
      </c>
      <c r="F240" s="86">
        <v>0.1</v>
      </c>
      <c r="G240" s="86">
        <v>757</v>
      </c>
      <c r="H240" s="69" t="s">
        <v>6</v>
      </c>
      <c r="I240" s="69" t="s">
        <v>7</v>
      </c>
      <c r="J240" s="69" t="s">
        <v>6</v>
      </c>
    </row>
    <row r="241" spans="1:10" ht="15" customHeight="1" x14ac:dyDescent="0.3">
      <c r="A241" s="69" t="str">
        <f t="shared" si="13"/>
        <v>S059/Ne2,7</v>
      </c>
      <c r="B241" s="84" t="s">
        <v>263</v>
      </c>
      <c r="C241" s="84" t="s">
        <v>264</v>
      </c>
      <c r="D241" s="85">
        <v>2.7</v>
      </c>
      <c r="E241" s="84" t="s">
        <v>5</v>
      </c>
      <c r="F241" s="85">
        <f>D241</f>
        <v>2.7</v>
      </c>
      <c r="G241" s="86">
        <v>414</v>
      </c>
      <c r="H241" s="66" t="s">
        <v>6</v>
      </c>
      <c r="I241" s="66" t="s">
        <v>7</v>
      </c>
      <c r="J241" s="66" t="s">
        <v>6</v>
      </c>
    </row>
    <row r="242" spans="1:10" ht="15" customHeight="1" x14ac:dyDescent="0.3">
      <c r="A242" s="69" t="str">
        <f t="shared" si="13"/>
        <v>S060/Ne40,5</v>
      </c>
      <c r="B242" s="84" t="s">
        <v>277</v>
      </c>
      <c r="C242" s="84" t="s">
        <v>278</v>
      </c>
      <c r="D242" s="85">
        <v>2.7</v>
      </c>
      <c r="E242" s="84" t="s">
        <v>5</v>
      </c>
      <c r="F242" s="86">
        <v>40.5</v>
      </c>
      <c r="G242" s="86">
        <v>447</v>
      </c>
      <c r="H242" s="69" t="s">
        <v>6</v>
      </c>
      <c r="I242" s="69" t="s">
        <v>7</v>
      </c>
      <c r="J242" s="69" t="s">
        <v>6</v>
      </c>
    </row>
    <row r="243" spans="1:10" ht="15" customHeight="1" x14ac:dyDescent="0.3">
      <c r="A243" s="69" t="str">
        <f t="shared" si="13"/>
        <v>S060/Ne2,7</v>
      </c>
      <c r="B243" s="84" t="s">
        <v>277</v>
      </c>
      <c r="C243" s="84" t="s">
        <v>278</v>
      </c>
      <c r="D243" s="85">
        <v>2.7</v>
      </c>
      <c r="E243" s="84" t="s">
        <v>5</v>
      </c>
      <c r="F243" s="86">
        <v>2.7</v>
      </c>
      <c r="G243" s="86">
        <v>447</v>
      </c>
      <c r="H243" s="66" t="s">
        <v>6</v>
      </c>
      <c r="I243" s="66" t="s">
        <v>7</v>
      </c>
      <c r="J243" s="66" t="s">
        <v>6</v>
      </c>
    </row>
    <row r="244" spans="1:10" ht="15" customHeight="1" x14ac:dyDescent="0.3">
      <c r="A244" s="69" t="str">
        <f t="shared" si="13"/>
        <v>S060/02L2,7</v>
      </c>
      <c r="B244" s="84" t="s">
        <v>269</v>
      </c>
      <c r="C244" s="84" t="s">
        <v>270</v>
      </c>
      <c r="D244" s="85">
        <v>2.7</v>
      </c>
      <c r="E244" s="84" t="s">
        <v>5</v>
      </c>
      <c r="F244" s="85">
        <f>D244</f>
        <v>2.7</v>
      </c>
      <c r="G244" s="86">
        <v>447</v>
      </c>
      <c r="H244" s="69" t="s">
        <v>6</v>
      </c>
      <c r="I244" s="69" t="s">
        <v>7</v>
      </c>
      <c r="J244" s="69" t="s">
        <v>6</v>
      </c>
    </row>
    <row r="245" spans="1:10" ht="15" customHeight="1" x14ac:dyDescent="0.3">
      <c r="A245" s="69" t="str">
        <f t="shared" si="13"/>
        <v>S060/02L40,5</v>
      </c>
      <c r="B245" s="84" t="s">
        <v>269</v>
      </c>
      <c r="C245" s="84" t="s">
        <v>270</v>
      </c>
      <c r="D245" s="85">
        <v>2.7</v>
      </c>
      <c r="E245" s="84" t="s">
        <v>5</v>
      </c>
      <c r="F245" s="86">
        <v>40.5</v>
      </c>
      <c r="G245" s="86">
        <v>423</v>
      </c>
      <c r="H245" s="66" t="s">
        <v>6</v>
      </c>
      <c r="I245" s="66" t="s">
        <v>7</v>
      </c>
      <c r="J245" s="66" t="s">
        <v>6</v>
      </c>
    </row>
    <row r="246" spans="1:10" ht="15" customHeight="1" x14ac:dyDescent="0.3">
      <c r="A246" s="69" t="str">
        <f t="shared" si="13"/>
        <v>S060/Nat40,5</v>
      </c>
      <c r="B246" s="84" t="s">
        <v>275</v>
      </c>
      <c r="C246" s="84" t="s">
        <v>276</v>
      </c>
      <c r="D246" s="85">
        <v>2.7</v>
      </c>
      <c r="E246" s="84" t="s">
        <v>5</v>
      </c>
      <c r="F246" s="86">
        <v>40.5</v>
      </c>
      <c r="G246" s="86">
        <v>389</v>
      </c>
      <c r="H246" s="69" t="s">
        <v>6</v>
      </c>
      <c r="I246" s="69" t="s">
        <v>7</v>
      </c>
      <c r="J246" s="69" t="s">
        <v>6</v>
      </c>
    </row>
    <row r="247" spans="1:10" ht="15" customHeight="1" x14ac:dyDescent="0.3">
      <c r="A247" s="69" t="str">
        <f t="shared" si="13"/>
        <v>S060/Nat2,7</v>
      </c>
      <c r="B247" s="84" t="s">
        <v>275</v>
      </c>
      <c r="C247" s="84" t="s">
        <v>276</v>
      </c>
      <c r="D247" s="85">
        <v>2.7</v>
      </c>
      <c r="E247" s="84" t="s">
        <v>5</v>
      </c>
      <c r="F247" s="85">
        <f t="shared" ref="F247:F248" si="18">D247</f>
        <v>2.7</v>
      </c>
      <c r="G247" s="86">
        <v>414</v>
      </c>
      <c r="H247" s="66" t="s">
        <v>6</v>
      </c>
      <c r="I247" s="66" t="s">
        <v>7</v>
      </c>
      <c r="J247" s="66" t="s">
        <v>6</v>
      </c>
    </row>
    <row r="248" spans="1:10" ht="15" customHeight="1" x14ac:dyDescent="0.3">
      <c r="A248" s="69" t="str">
        <f t="shared" si="13"/>
        <v>S059/nat2,7</v>
      </c>
      <c r="B248" s="84" t="s">
        <v>261</v>
      </c>
      <c r="C248" s="84" t="s">
        <v>262</v>
      </c>
      <c r="D248" s="85">
        <v>2.7</v>
      </c>
      <c r="E248" s="84" t="s">
        <v>5</v>
      </c>
      <c r="F248" s="85">
        <f t="shared" si="18"/>
        <v>2.7</v>
      </c>
      <c r="G248" s="86">
        <v>389</v>
      </c>
      <c r="H248" s="69" t="s">
        <v>6</v>
      </c>
      <c r="I248" s="69" t="s">
        <v>7</v>
      </c>
      <c r="J248" s="69" t="s">
        <v>6</v>
      </c>
    </row>
    <row r="249" spans="1:10" ht="15" customHeight="1" x14ac:dyDescent="0.3">
      <c r="A249" s="69" t="str">
        <f t="shared" si="13"/>
        <v>S059/nat32,4</v>
      </c>
      <c r="B249" s="84" t="s">
        <v>261</v>
      </c>
      <c r="C249" s="84" t="s">
        <v>262</v>
      </c>
      <c r="D249" s="85">
        <v>2.7</v>
      </c>
      <c r="E249" s="84" t="s">
        <v>5</v>
      </c>
      <c r="F249" s="86">
        <v>32.4</v>
      </c>
      <c r="G249" s="86">
        <v>367</v>
      </c>
      <c r="H249" s="66" t="s">
        <v>6</v>
      </c>
      <c r="I249" s="66" t="s">
        <v>7</v>
      </c>
      <c r="J249" s="66" t="s">
        <v>6</v>
      </c>
    </row>
    <row r="250" spans="1:10" ht="15" customHeight="1" x14ac:dyDescent="0.3">
      <c r="A250" s="69" t="str">
        <f t="shared" si="13"/>
        <v>S056/z2/01_P1</v>
      </c>
      <c r="B250" s="84" t="s">
        <v>147</v>
      </c>
      <c r="C250" s="84" t="s">
        <v>148</v>
      </c>
      <c r="D250" s="85">
        <v>1</v>
      </c>
      <c r="E250" s="84" t="s">
        <v>34</v>
      </c>
      <c r="F250" s="85">
        <f t="shared" ref="F250:F253" si="19">D250</f>
        <v>1</v>
      </c>
      <c r="G250" s="86">
        <v>141</v>
      </c>
      <c r="H250" s="69" t="s">
        <v>6</v>
      </c>
      <c r="I250" s="69" t="s">
        <v>7</v>
      </c>
      <c r="J250" s="69" t="s">
        <v>6</v>
      </c>
    </row>
    <row r="251" spans="1:10" ht="15" customHeight="1" x14ac:dyDescent="0.3">
      <c r="A251" s="69" t="str">
        <f t="shared" si="13"/>
        <v>S056/z2/An_P1</v>
      </c>
      <c r="B251" s="84" t="s">
        <v>159</v>
      </c>
      <c r="C251" s="84" t="s">
        <v>160</v>
      </c>
      <c r="D251" s="85">
        <v>1</v>
      </c>
      <c r="E251" s="84" t="s">
        <v>34</v>
      </c>
      <c r="F251" s="85">
        <f t="shared" si="19"/>
        <v>1</v>
      </c>
      <c r="G251" s="86">
        <v>141</v>
      </c>
      <c r="H251" s="66" t="s">
        <v>6</v>
      </c>
      <c r="I251" s="66" t="s">
        <v>7</v>
      </c>
      <c r="J251" s="66" t="s">
        <v>6</v>
      </c>
    </row>
    <row r="252" spans="1:10" ht="15" customHeight="1" x14ac:dyDescent="0.3">
      <c r="A252" s="69" t="str">
        <f t="shared" si="13"/>
        <v>S057/z2/011</v>
      </c>
      <c r="B252" s="84" t="s">
        <v>219</v>
      </c>
      <c r="C252" s="84" t="s">
        <v>220</v>
      </c>
      <c r="D252" s="85">
        <v>1</v>
      </c>
      <c r="E252" s="84" t="s">
        <v>34</v>
      </c>
      <c r="F252" s="85">
        <f t="shared" si="19"/>
        <v>1</v>
      </c>
      <c r="G252" s="86">
        <v>141</v>
      </c>
      <c r="H252" s="69" t="s">
        <v>6</v>
      </c>
      <c r="I252" s="69" t="s">
        <v>7</v>
      </c>
      <c r="J252" s="69" t="s">
        <v>6</v>
      </c>
    </row>
    <row r="253" spans="1:10" ht="15" customHeight="1" x14ac:dyDescent="0.3">
      <c r="A253" s="69" t="str">
        <f t="shared" si="13"/>
        <v>S057/z2/An1</v>
      </c>
      <c r="B253" s="84" t="s">
        <v>225</v>
      </c>
      <c r="C253" s="84" t="s">
        <v>226</v>
      </c>
      <c r="D253" s="85">
        <v>1</v>
      </c>
      <c r="E253" s="84" t="s">
        <v>34</v>
      </c>
      <c r="F253" s="85">
        <f t="shared" si="19"/>
        <v>1</v>
      </c>
      <c r="G253" s="86">
        <v>141</v>
      </c>
      <c r="H253" s="66" t="s">
        <v>6</v>
      </c>
      <c r="I253" s="66" t="s">
        <v>7</v>
      </c>
      <c r="J253" s="66" t="s">
        <v>6</v>
      </c>
    </row>
    <row r="254" spans="1:10" ht="15" customHeight="1" x14ac:dyDescent="0.3">
      <c r="A254" s="69" t="str">
        <f t="shared" si="13"/>
        <v>S068/01100</v>
      </c>
      <c r="B254" s="84" t="s">
        <v>279</v>
      </c>
      <c r="C254" s="84" t="s">
        <v>280</v>
      </c>
      <c r="D254" s="85">
        <v>4</v>
      </c>
      <c r="E254" s="84" t="s">
        <v>5</v>
      </c>
      <c r="F254" s="86">
        <v>100</v>
      </c>
      <c r="G254" s="86">
        <v>281</v>
      </c>
      <c r="H254" s="69" t="s">
        <v>6</v>
      </c>
      <c r="I254" s="69" t="s">
        <v>7</v>
      </c>
      <c r="J254" s="69" t="s">
        <v>6</v>
      </c>
    </row>
    <row r="255" spans="1:10" ht="15" customHeight="1" x14ac:dyDescent="0.3">
      <c r="A255" s="69" t="str">
        <f t="shared" si="13"/>
        <v>S068/014</v>
      </c>
      <c r="B255" s="84" t="s">
        <v>279</v>
      </c>
      <c r="C255" s="84" t="s">
        <v>280</v>
      </c>
      <c r="D255" s="85">
        <v>4</v>
      </c>
      <c r="E255" s="84" t="s">
        <v>5</v>
      </c>
      <c r="F255" s="86">
        <v>4</v>
      </c>
      <c r="G255" s="86">
        <v>295</v>
      </c>
      <c r="H255" s="66" t="s">
        <v>6</v>
      </c>
      <c r="I255" s="66" t="s">
        <v>7</v>
      </c>
      <c r="J255" s="66" t="s">
        <v>6</v>
      </c>
    </row>
    <row r="256" spans="1:10" ht="15" customHeight="1" x14ac:dyDescent="0.3">
      <c r="A256" s="69" t="str">
        <f t="shared" si="13"/>
        <v>S068/012</v>
      </c>
      <c r="B256" s="84" t="s">
        <v>279</v>
      </c>
      <c r="C256" s="84" t="s">
        <v>280</v>
      </c>
      <c r="D256" s="85">
        <v>4</v>
      </c>
      <c r="E256" s="84" t="s">
        <v>5</v>
      </c>
      <c r="F256" s="86">
        <v>2</v>
      </c>
      <c r="G256" s="86">
        <v>323</v>
      </c>
      <c r="H256" s="69" t="s">
        <v>6</v>
      </c>
      <c r="I256" s="69" t="s">
        <v>7</v>
      </c>
      <c r="J256" s="69" t="s">
        <v>6</v>
      </c>
    </row>
    <row r="257" spans="1:10" ht="15" customHeight="1" x14ac:dyDescent="0.3">
      <c r="A257" s="69" t="str">
        <f t="shared" si="13"/>
        <v>S068/010,1</v>
      </c>
      <c r="B257" s="84" t="s">
        <v>279</v>
      </c>
      <c r="C257" s="84" t="s">
        <v>280</v>
      </c>
      <c r="D257" s="85">
        <v>4</v>
      </c>
      <c r="E257" s="84" t="s">
        <v>5</v>
      </c>
      <c r="F257" s="86">
        <v>0.1</v>
      </c>
      <c r="G257" s="86">
        <v>375</v>
      </c>
      <c r="H257" s="66" t="s">
        <v>6</v>
      </c>
      <c r="I257" s="66" t="s">
        <v>7</v>
      </c>
      <c r="J257" s="66" t="s">
        <v>6</v>
      </c>
    </row>
    <row r="258" spans="1:10" ht="15" customHeight="1" x14ac:dyDescent="0.3">
      <c r="A258" s="69" t="str">
        <f t="shared" si="13"/>
        <v>S068/LED/01100</v>
      </c>
      <c r="B258" s="84" t="s">
        <v>285</v>
      </c>
      <c r="C258" s="84" t="s">
        <v>286</v>
      </c>
      <c r="D258" s="85">
        <v>4</v>
      </c>
      <c r="E258" s="84" t="s">
        <v>5</v>
      </c>
      <c r="F258" s="86">
        <v>100</v>
      </c>
      <c r="G258" s="86">
        <v>475</v>
      </c>
      <c r="H258" s="69" t="s">
        <v>6</v>
      </c>
      <c r="I258" s="69" t="s">
        <v>7</v>
      </c>
      <c r="J258" s="69" t="s">
        <v>6</v>
      </c>
    </row>
    <row r="259" spans="1:10" ht="15" customHeight="1" x14ac:dyDescent="0.3">
      <c r="A259" s="69" t="str">
        <f t="shared" ref="A259:A322" si="20">_xlfn.CONCAT(B259,F259)</f>
        <v>S068/LED/014</v>
      </c>
      <c r="B259" s="84" t="s">
        <v>285</v>
      </c>
      <c r="C259" s="84" t="s">
        <v>286</v>
      </c>
      <c r="D259" s="85">
        <v>4</v>
      </c>
      <c r="E259" s="84" t="s">
        <v>5</v>
      </c>
      <c r="F259" s="86">
        <v>4</v>
      </c>
      <c r="G259" s="86">
        <v>500</v>
      </c>
      <c r="H259" s="66" t="s">
        <v>6</v>
      </c>
      <c r="I259" s="66" t="s">
        <v>7</v>
      </c>
      <c r="J259" s="66" t="s">
        <v>6</v>
      </c>
    </row>
    <row r="260" spans="1:10" ht="15" customHeight="1" x14ac:dyDescent="0.3">
      <c r="A260" s="69" t="str">
        <f t="shared" si="20"/>
        <v>S068/LED/012</v>
      </c>
      <c r="B260" s="84" t="s">
        <v>285</v>
      </c>
      <c r="C260" s="84" t="s">
        <v>286</v>
      </c>
      <c r="D260" s="85">
        <v>4</v>
      </c>
      <c r="E260" s="84" t="s">
        <v>5</v>
      </c>
      <c r="F260" s="86">
        <v>2</v>
      </c>
      <c r="G260" s="86">
        <v>577</v>
      </c>
      <c r="H260" s="69" t="s">
        <v>6</v>
      </c>
      <c r="I260" s="69" t="s">
        <v>7</v>
      </c>
      <c r="J260" s="69" t="s">
        <v>6</v>
      </c>
    </row>
    <row r="261" spans="1:10" ht="15" customHeight="1" x14ac:dyDescent="0.3">
      <c r="A261" s="69" t="str">
        <f t="shared" si="20"/>
        <v>S068/LED/010,1</v>
      </c>
      <c r="B261" s="84" t="s">
        <v>285</v>
      </c>
      <c r="C261" s="84" t="s">
        <v>286</v>
      </c>
      <c r="D261" s="85">
        <v>4</v>
      </c>
      <c r="E261" s="84" t="s">
        <v>5</v>
      </c>
      <c r="F261" s="86">
        <v>0.1</v>
      </c>
      <c r="G261" s="86">
        <v>603</v>
      </c>
      <c r="H261" s="66" t="s">
        <v>6</v>
      </c>
      <c r="I261" s="66" t="s">
        <v>7</v>
      </c>
      <c r="J261" s="66" t="s">
        <v>6</v>
      </c>
    </row>
    <row r="262" spans="1:10" ht="15" customHeight="1" x14ac:dyDescent="0.3">
      <c r="A262" s="69" t="str">
        <f t="shared" si="20"/>
        <v>S068/LED/02L100</v>
      </c>
      <c r="B262" s="84" t="s">
        <v>287</v>
      </c>
      <c r="C262" s="84" t="s">
        <v>288</v>
      </c>
      <c r="D262" s="85">
        <v>4</v>
      </c>
      <c r="E262" s="84" t="s">
        <v>5</v>
      </c>
      <c r="F262" s="86">
        <v>100</v>
      </c>
      <c r="G262" s="86">
        <v>475</v>
      </c>
      <c r="H262" s="69" t="s">
        <v>6</v>
      </c>
      <c r="I262" s="69" t="s">
        <v>7</v>
      </c>
      <c r="J262" s="69" t="s">
        <v>6</v>
      </c>
    </row>
    <row r="263" spans="1:10" ht="15" customHeight="1" x14ac:dyDescent="0.3">
      <c r="A263" s="69" t="str">
        <f t="shared" si="20"/>
        <v>S068/LED/02L4</v>
      </c>
      <c r="B263" s="84" t="s">
        <v>287</v>
      </c>
      <c r="C263" s="84" t="s">
        <v>288</v>
      </c>
      <c r="D263" s="85">
        <v>4</v>
      </c>
      <c r="E263" s="84" t="s">
        <v>5</v>
      </c>
      <c r="F263" s="86">
        <v>4</v>
      </c>
      <c r="G263" s="86">
        <v>500</v>
      </c>
      <c r="H263" s="66" t="s">
        <v>6</v>
      </c>
      <c r="I263" s="66" t="s">
        <v>7</v>
      </c>
      <c r="J263" s="66" t="s">
        <v>6</v>
      </c>
    </row>
    <row r="264" spans="1:10" ht="15" customHeight="1" x14ac:dyDescent="0.3">
      <c r="A264" s="69" t="str">
        <f t="shared" si="20"/>
        <v>S068/LED/02L2</v>
      </c>
      <c r="B264" s="84" t="s">
        <v>287</v>
      </c>
      <c r="C264" s="84" t="s">
        <v>288</v>
      </c>
      <c r="D264" s="85">
        <v>4</v>
      </c>
      <c r="E264" s="84" t="s">
        <v>5</v>
      </c>
      <c r="F264" s="86">
        <v>2</v>
      </c>
      <c r="G264" s="86">
        <v>577</v>
      </c>
      <c r="H264" s="69" t="s">
        <v>6</v>
      </c>
      <c r="I264" s="69" t="s">
        <v>7</v>
      </c>
      <c r="J264" s="69" t="s">
        <v>6</v>
      </c>
    </row>
    <row r="265" spans="1:10" ht="15" customHeight="1" x14ac:dyDescent="0.3">
      <c r="A265" s="69" t="str">
        <f t="shared" si="20"/>
        <v>S068/LED/02L0,1</v>
      </c>
      <c r="B265" s="84" t="s">
        <v>287</v>
      </c>
      <c r="C265" s="84" t="s">
        <v>288</v>
      </c>
      <c r="D265" s="85">
        <v>4</v>
      </c>
      <c r="E265" s="84" t="s">
        <v>5</v>
      </c>
      <c r="F265" s="86">
        <v>0.1</v>
      </c>
      <c r="G265" s="86">
        <v>603</v>
      </c>
      <c r="H265" s="66" t="s">
        <v>6</v>
      </c>
      <c r="I265" s="66" t="s">
        <v>7</v>
      </c>
      <c r="J265" s="66" t="s">
        <v>6</v>
      </c>
    </row>
    <row r="266" spans="1:10" ht="15" customHeight="1" x14ac:dyDescent="0.3">
      <c r="A266" s="69" t="str">
        <f t="shared" si="20"/>
        <v>0S060/0167,5</v>
      </c>
      <c r="B266" s="84" t="s">
        <v>69</v>
      </c>
      <c r="C266" s="84" t="s">
        <v>70</v>
      </c>
      <c r="D266" s="85">
        <v>4.5</v>
      </c>
      <c r="E266" s="84" t="s">
        <v>5</v>
      </c>
      <c r="F266" s="86">
        <v>67.5</v>
      </c>
      <c r="G266" s="86">
        <v>423</v>
      </c>
      <c r="H266" s="69" t="s">
        <v>6</v>
      </c>
      <c r="I266" s="69" t="s">
        <v>7</v>
      </c>
      <c r="J266" s="69" t="s">
        <v>6</v>
      </c>
    </row>
    <row r="267" spans="1:10" ht="15" customHeight="1" x14ac:dyDescent="0.3">
      <c r="A267" s="69" t="str">
        <f t="shared" si="20"/>
        <v>0S060/014,5</v>
      </c>
      <c r="B267" s="84" t="s">
        <v>69</v>
      </c>
      <c r="C267" s="84" t="s">
        <v>70</v>
      </c>
      <c r="D267" s="85">
        <v>4.5</v>
      </c>
      <c r="E267" s="84" t="s">
        <v>5</v>
      </c>
      <c r="F267" s="86">
        <v>4.5</v>
      </c>
      <c r="G267" s="86">
        <v>447</v>
      </c>
      <c r="H267" s="66" t="s">
        <v>6</v>
      </c>
      <c r="I267" s="66" t="s">
        <v>7</v>
      </c>
      <c r="J267" s="66" t="s">
        <v>6</v>
      </c>
    </row>
    <row r="268" spans="1:10" ht="15" customHeight="1" x14ac:dyDescent="0.3">
      <c r="A268" s="69" t="str">
        <f t="shared" si="20"/>
        <v>0S060/012,25</v>
      </c>
      <c r="B268" s="84" t="s">
        <v>69</v>
      </c>
      <c r="C268" s="84" t="s">
        <v>70</v>
      </c>
      <c r="D268" s="85">
        <v>4.5</v>
      </c>
      <c r="E268" s="84" t="s">
        <v>5</v>
      </c>
      <c r="F268" s="86">
        <v>2.25</v>
      </c>
      <c r="G268" s="86">
        <v>492</v>
      </c>
      <c r="H268" s="69" t="s">
        <v>6</v>
      </c>
      <c r="I268" s="69" t="s">
        <v>7</v>
      </c>
      <c r="J268" s="69" t="s">
        <v>6</v>
      </c>
    </row>
    <row r="269" spans="1:10" ht="15" customHeight="1" x14ac:dyDescent="0.3">
      <c r="A269" s="69" t="str">
        <f t="shared" si="20"/>
        <v>S059/LED/0154</v>
      </c>
      <c r="B269" s="84" t="s">
        <v>255</v>
      </c>
      <c r="C269" s="84" t="s">
        <v>256</v>
      </c>
      <c r="D269" s="85">
        <v>4.5</v>
      </c>
      <c r="E269" s="84" t="s">
        <v>5</v>
      </c>
      <c r="F269" s="86">
        <v>54</v>
      </c>
      <c r="G269" s="86">
        <v>678</v>
      </c>
      <c r="H269" s="66" t="s">
        <v>6</v>
      </c>
      <c r="I269" s="66" t="s">
        <v>7</v>
      </c>
      <c r="J269" s="66" t="s">
        <v>6</v>
      </c>
    </row>
    <row r="270" spans="1:10" ht="15" customHeight="1" x14ac:dyDescent="0.3">
      <c r="A270" s="69" t="str">
        <f t="shared" si="20"/>
        <v>S059/LED/014,5</v>
      </c>
      <c r="B270" s="84" t="s">
        <v>255</v>
      </c>
      <c r="C270" s="84" t="s">
        <v>256</v>
      </c>
      <c r="D270" s="85">
        <v>4.5</v>
      </c>
      <c r="E270" s="84" t="s">
        <v>5</v>
      </c>
      <c r="F270" s="86">
        <v>4.5</v>
      </c>
      <c r="G270" s="86">
        <v>715</v>
      </c>
      <c r="H270" s="69" t="s">
        <v>6</v>
      </c>
      <c r="I270" s="69" t="s">
        <v>7</v>
      </c>
      <c r="J270" s="69" t="s">
        <v>6</v>
      </c>
    </row>
    <row r="271" spans="1:10" ht="15" customHeight="1" x14ac:dyDescent="0.3">
      <c r="A271" s="69" t="str">
        <f t="shared" si="20"/>
        <v>S059/LED/012,25</v>
      </c>
      <c r="B271" s="84" t="s">
        <v>255</v>
      </c>
      <c r="C271" s="84" t="s">
        <v>256</v>
      </c>
      <c r="D271" s="85">
        <v>4.5</v>
      </c>
      <c r="E271" s="84" t="s">
        <v>5</v>
      </c>
      <c r="F271" s="86">
        <v>2.25</v>
      </c>
      <c r="G271" s="86">
        <v>788</v>
      </c>
      <c r="H271" s="66" t="s">
        <v>6</v>
      </c>
      <c r="I271" s="66" t="s">
        <v>7</v>
      </c>
      <c r="J271" s="66" t="s">
        <v>6</v>
      </c>
    </row>
    <row r="272" spans="1:10" ht="15" customHeight="1" x14ac:dyDescent="0.3">
      <c r="A272" s="69" t="str">
        <f t="shared" si="20"/>
        <v>S059/LED/02L54</v>
      </c>
      <c r="B272" s="84" t="s">
        <v>257</v>
      </c>
      <c r="C272" s="84" t="s">
        <v>258</v>
      </c>
      <c r="D272" s="85">
        <v>4.5</v>
      </c>
      <c r="E272" s="84" t="s">
        <v>5</v>
      </c>
      <c r="F272" s="86">
        <v>54</v>
      </c>
      <c r="G272" s="86">
        <v>678</v>
      </c>
      <c r="H272" s="69" t="s">
        <v>6</v>
      </c>
      <c r="I272" s="69" t="s">
        <v>7</v>
      </c>
      <c r="J272" s="69" t="s">
        <v>6</v>
      </c>
    </row>
    <row r="273" spans="1:10" ht="15" customHeight="1" x14ac:dyDescent="0.3">
      <c r="A273" s="69" t="str">
        <f t="shared" si="20"/>
        <v>S059/LED/02L4,5</v>
      </c>
      <c r="B273" s="84" t="s">
        <v>257</v>
      </c>
      <c r="C273" s="84" t="s">
        <v>258</v>
      </c>
      <c r="D273" s="85">
        <v>4.5</v>
      </c>
      <c r="E273" s="84" t="s">
        <v>5</v>
      </c>
      <c r="F273" s="86">
        <v>4.5</v>
      </c>
      <c r="G273" s="86">
        <v>715</v>
      </c>
      <c r="H273" s="66" t="s">
        <v>6</v>
      </c>
      <c r="I273" s="66" t="s">
        <v>7</v>
      </c>
      <c r="J273" s="66" t="s">
        <v>6</v>
      </c>
    </row>
    <row r="274" spans="1:10" ht="15" customHeight="1" x14ac:dyDescent="0.3">
      <c r="A274" s="69" t="str">
        <f t="shared" si="20"/>
        <v>S059/LED/02L2,25</v>
      </c>
      <c r="B274" s="84" t="s">
        <v>257</v>
      </c>
      <c r="C274" s="84" t="s">
        <v>258</v>
      </c>
      <c r="D274" s="85">
        <v>4.5</v>
      </c>
      <c r="E274" s="84" t="s">
        <v>5</v>
      </c>
      <c r="F274" s="86">
        <v>2.25</v>
      </c>
      <c r="G274" s="86">
        <v>788</v>
      </c>
      <c r="H274" s="69" t="s">
        <v>6</v>
      </c>
      <c r="I274" s="69" t="s">
        <v>7</v>
      </c>
      <c r="J274" s="69" t="s">
        <v>6</v>
      </c>
    </row>
    <row r="275" spans="1:10" ht="15" customHeight="1" x14ac:dyDescent="0.3">
      <c r="A275" s="69" t="str">
        <f t="shared" si="20"/>
        <v>S060/LED/0167,5</v>
      </c>
      <c r="B275" s="84" t="s">
        <v>272</v>
      </c>
      <c r="C275" s="84" t="s">
        <v>256</v>
      </c>
      <c r="D275" s="85">
        <v>4.5</v>
      </c>
      <c r="E275" s="84" t="s">
        <v>5</v>
      </c>
      <c r="F275" s="86">
        <v>67.5</v>
      </c>
      <c r="G275" s="86">
        <v>629</v>
      </c>
      <c r="H275" s="66" t="s">
        <v>6</v>
      </c>
      <c r="I275" s="66" t="s">
        <v>7</v>
      </c>
      <c r="J275" s="66" t="s">
        <v>6</v>
      </c>
    </row>
    <row r="276" spans="1:10" ht="15" customHeight="1" x14ac:dyDescent="0.3">
      <c r="A276" s="69" t="str">
        <f t="shared" si="20"/>
        <v>S060/LED/014,5</v>
      </c>
      <c r="B276" s="84" t="s">
        <v>272</v>
      </c>
      <c r="C276" s="84" t="s">
        <v>256</v>
      </c>
      <c r="D276" s="85">
        <v>4.5</v>
      </c>
      <c r="E276" s="84" t="s">
        <v>5</v>
      </c>
      <c r="F276" s="86">
        <v>4.5</v>
      </c>
      <c r="G276" s="86">
        <v>665</v>
      </c>
      <c r="H276" s="69" t="s">
        <v>6</v>
      </c>
      <c r="I276" s="69" t="s">
        <v>7</v>
      </c>
      <c r="J276" s="69" t="s">
        <v>6</v>
      </c>
    </row>
    <row r="277" spans="1:10" ht="15" customHeight="1" x14ac:dyDescent="0.3">
      <c r="A277" s="69" t="str">
        <f t="shared" si="20"/>
        <v>S060/LED/012,25</v>
      </c>
      <c r="B277" s="84" t="s">
        <v>272</v>
      </c>
      <c r="C277" s="84" t="s">
        <v>256</v>
      </c>
      <c r="D277" s="85">
        <v>4.5</v>
      </c>
      <c r="E277" s="84" t="s">
        <v>5</v>
      </c>
      <c r="F277" s="86">
        <v>2.25</v>
      </c>
      <c r="G277" s="86">
        <v>734</v>
      </c>
      <c r="H277" s="66" t="s">
        <v>6</v>
      </c>
      <c r="I277" s="66" t="s">
        <v>7</v>
      </c>
      <c r="J277" s="66" t="s">
        <v>6</v>
      </c>
    </row>
    <row r="278" spans="1:10" ht="15" customHeight="1" x14ac:dyDescent="0.3">
      <c r="A278" s="69" t="str">
        <f t="shared" si="20"/>
        <v>S060/LED/02L67,5</v>
      </c>
      <c r="B278" s="84" t="s">
        <v>273</v>
      </c>
      <c r="C278" s="84" t="s">
        <v>258</v>
      </c>
      <c r="D278" s="85">
        <v>4.5</v>
      </c>
      <c r="E278" s="84" t="s">
        <v>5</v>
      </c>
      <c r="F278" s="86">
        <v>67.5</v>
      </c>
      <c r="G278" s="86">
        <v>629</v>
      </c>
      <c r="H278" s="69" t="s">
        <v>6</v>
      </c>
      <c r="I278" s="69" t="s">
        <v>7</v>
      </c>
      <c r="J278" s="69" t="s">
        <v>6</v>
      </c>
    </row>
    <row r="279" spans="1:10" ht="15" customHeight="1" x14ac:dyDescent="0.3">
      <c r="A279" s="69" t="str">
        <f t="shared" si="20"/>
        <v>S060/LED/02L4,5</v>
      </c>
      <c r="B279" s="84" t="s">
        <v>273</v>
      </c>
      <c r="C279" s="84" t="s">
        <v>258</v>
      </c>
      <c r="D279" s="85">
        <v>4.5</v>
      </c>
      <c r="E279" s="84" t="s">
        <v>5</v>
      </c>
      <c r="F279" s="86">
        <v>4.5</v>
      </c>
      <c r="G279" s="86">
        <v>665</v>
      </c>
      <c r="H279" s="66" t="s">
        <v>6</v>
      </c>
      <c r="I279" s="66" t="s">
        <v>7</v>
      </c>
      <c r="J279" s="66" t="s">
        <v>6</v>
      </c>
    </row>
    <row r="280" spans="1:10" ht="15" customHeight="1" x14ac:dyDescent="0.3">
      <c r="A280" s="69" t="str">
        <f t="shared" si="20"/>
        <v>S060/LED/02L2,25</v>
      </c>
      <c r="B280" s="84" t="s">
        <v>273</v>
      </c>
      <c r="C280" s="84" t="s">
        <v>258</v>
      </c>
      <c r="D280" s="85">
        <v>4.5</v>
      </c>
      <c r="E280" s="84" t="s">
        <v>5</v>
      </c>
      <c r="F280" s="86">
        <v>2.25</v>
      </c>
      <c r="G280" s="86">
        <v>734</v>
      </c>
      <c r="H280" s="69" t="s">
        <v>6</v>
      </c>
      <c r="I280" s="69" t="s">
        <v>7</v>
      </c>
      <c r="J280" s="69" t="s">
        <v>6</v>
      </c>
    </row>
    <row r="281" spans="1:10" ht="15" customHeight="1" x14ac:dyDescent="0.3">
      <c r="A281" s="69" t="str">
        <f t="shared" si="20"/>
        <v>S057/z3/An_P1</v>
      </c>
      <c r="B281" s="84" t="s">
        <v>243</v>
      </c>
      <c r="C281" s="84" t="s">
        <v>244</v>
      </c>
      <c r="D281" s="85">
        <v>1</v>
      </c>
      <c r="E281" s="84" t="s">
        <v>34</v>
      </c>
      <c r="F281" s="85">
        <f t="shared" ref="F281:F287" si="21">D281</f>
        <v>1</v>
      </c>
      <c r="G281" s="86">
        <v>664</v>
      </c>
      <c r="H281" s="66" t="s">
        <v>6</v>
      </c>
      <c r="I281" s="66" t="s">
        <v>7</v>
      </c>
      <c r="J281" s="66" t="s">
        <v>6</v>
      </c>
    </row>
    <row r="282" spans="1:10" ht="15" customHeight="1" x14ac:dyDescent="0.3">
      <c r="A282" s="69" t="str">
        <f t="shared" si="20"/>
        <v>S057/z3/01_P1</v>
      </c>
      <c r="B282" s="84" t="s">
        <v>231</v>
      </c>
      <c r="C282" s="84" t="s">
        <v>232</v>
      </c>
      <c r="D282" s="85">
        <v>1</v>
      </c>
      <c r="E282" s="84" t="s">
        <v>34</v>
      </c>
      <c r="F282" s="85">
        <f t="shared" si="21"/>
        <v>1</v>
      </c>
      <c r="G282" s="86">
        <v>664</v>
      </c>
      <c r="H282" s="69" t="s">
        <v>6</v>
      </c>
      <c r="I282" s="69" t="s">
        <v>7</v>
      </c>
      <c r="J282" s="69" t="s">
        <v>6</v>
      </c>
    </row>
    <row r="283" spans="1:10" ht="15" customHeight="1" x14ac:dyDescent="0.3">
      <c r="A283" s="69" t="str">
        <f t="shared" si="20"/>
        <v>S057/z3/02_P1</v>
      </c>
      <c r="B283" s="84" t="s">
        <v>235</v>
      </c>
      <c r="C283" s="84" t="s">
        <v>236</v>
      </c>
      <c r="D283" s="85">
        <v>1</v>
      </c>
      <c r="E283" s="84" t="s">
        <v>34</v>
      </c>
      <c r="F283" s="85">
        <f t="shared" si="21"/>
        <v>1</v>
      </c>
      <c r="G283" s="86">
        <v>664</v>
      </c>
      <c r="H283" s="66" t="s">
        <v>6</v>
      </c>
      <c r="I283" s="66" t="s">
        <v>7</v>
      </c>
      <c r="J283" s="66" t="s">
        <v>6</v>
      </c>
    </row>
    <row r="284" spans="1:10" ht="15" customHeight="1" x14ac:dyDescent="0.3">
      <c r="A284" s="69" t="str">
        <f t="shared" si="20"/>
        <v>S056/z3/An_P1</v>
      </c>
      <c r="B284" s="84" t="s">
        <v>179</v>
      </c>
      <c r="C284" s="84" t="s">
        <v>180</v>
      </c>
      <c r="D284" s="85">
        <v>1</v>
      </c>
      <c r="E284" s="84" t="s">
        <v>34</v>
      </c>
      <c r="F284" s="85">
        <f t="shared" si="21"/>
        <v>1</v>
      </c>
      <c r="G284" s="86">
        <v>671</v>
      </c>
      <c r="H284" s="69" t="s">
        <v>6</v>
      </c>
      <c r="I284" s="69" t="s">
        <v>7</v>
      </c>
      <c r="J284" s="69" t="s">
        <v>6</v>
      </c>
    </row>
    <row r="285" spans="1:10" ht="15" customHeight="1" x14ac:dyDescent="0.3">
      <c r="A285" s="69" t="str">
        <f t="shared" si="20"/>
        <v>S056/z3/01_P1</v>
      </c>
      <c r="B285" s="84" t="s">
        <v>167</v>
      </c>
      <c r="C285" s="84" t="s">
        <v>168</v>
      </c>
      <c r="D285" s="85">
        <v>1</v>
      </c>
      <c r="E285" s="84" t="s">
        <v>34</v>
      </c>
      <c r="F285" s="85">
        <f t="shared" si="21"/>
        <v>1</v>
      </c>
      <c r="G285" s="86">
        <v>671</v>
      </c>
      <c r="H285" s="66" t="s">
        <v>6</v>
      </c>
      <c r="I285" s="66" t="s">
        <v>7</v>
      </c>
      <c r="J285" s="66" t="s">
        <v>6</v>
      </c>
    </row>
    <row r="286" spans="1:10" ht="15" customHeight="1" x14ac:dyDescent="0.3">
      <c r="A286" s="69" t="str">
        <f t="shared" si="20"/>
        <v>S056/z3/02_P1</v>
      </c>
      <c r="B286" s="84" t="s">
        <v>171</v>
      </c>
      <c r="C286" s="84" t="s">
        <v>172</v>
      </c>
      <c r="D286" s="85">
        <v>1</v>
      </c>
      <c r="E286" s="84" t="s">
        <v>34</v>
      </c>
      <c r="F286" s="85">
        <f t="shared" si="21"/>
        <v>1</v>
      </c>
      <c r="G286" s="86">
        <v>671</v>
      </c>
      <c r="H286" s="69" t="s">
        <v>6</v>
      </c>
      <c r="I286" s="69" t="s">
        <v>7</v>
      </c>
      <c r="J286" s="69" t="s">
        <v>6</v>
      </c>
    </row>
    <row r="287" spans="1:10" ht="15" customHeight="1" x14ac:dyDescent="0.3">
      <c r="A287" s="69" t="str">
        <f t="shared" si="20"/>
        <v>S059/012,7</v>
      </c>
      <c r="B287" s="84" t="s">
        <v>249</v>
      </c>
      <c r="C287" s="84" t="s">
        <v>250</v>
      </c>
      <c r="D287" s="85">
        <v>2.7</v>
      </c>
      <c r="E287" s="84" t="s">
        <v>5</v>
      </c>
      <c r="F287" s="85">
        <f t="shared" si="21"/>
        <v>2.7</v>
      </c>
      <c r="G287" s="86">
        <v>414</v>
      </c>
      <c r="H287" s="66" t="s">
        <v>6</v>
      </c>
      <c r="I287" s="66" t="s">
        <v>7</v>
      </c>
      <c r="J287" s="66" t="s">
        <v>6</v>
      </c>
    </row>
    <row r="288" spans="1:10" ht="15" customHeight="1" x14ac:dyDescent="0.3">
      <c r="A288" s="69" t="str">
        <f t="shared" si="20"/>
        <v>S060/0140,5</v>
      </c>
      <c r="B288" s="84" t="s">
        <v>267</v>
      </c>
      <c r="C288" s="84" t="s">
        <v>268</v>
      </c>
      <c r="D288" s="85">
        <v>2.7</v>
      </c>
      <c r="E288" s="84" t="s">
        <v>5</v>
      </c>
      <c r="F288" s="86">
        <v>40.5</v>
      </c>
      <c r="G288" s="86">
        <v>423</v>
      </c>
      <c r="H288" s="69" t="s">
        <v>6</v>
      </c>
      <c r="I288" s="69" t="s">
        <v>7</v>
      </c>
      <c r="J288" s="69" t="s">
        <v>6</v>
      </c>
    </row>
    <row r="289" spans="1:10" ht="15" customHeight="1" x14ac:dyDescent="0.3">
      <c r="A289" s="69" t="str">
        <f t="shared" si="20"/>
        <v>S060/012,7</v>
      </c>
      <c r="B289" s="84" t="s">
        <v>267</v>
      </c>
      <c r="C289" s="84" t="s">
        <v>268</v>
      </c>
      <c r="D289" s="85">
        <v>2.7</v>
      </c>
      <c r="E289" s="84" t="s">
        <v>5</v>
      </c>
      <c r="F289" s="86">
        <v>2.7</v>
      </c>
      <c r="G289" s="86">
        <v>447</v>
      </c>
      <c r="H289" s="66" t="s">
        <v>6</v>
      </c>
      <c r="I289" s="66" t="s">
        <v>7</v>
      </c>
      <c r="J289" s="66" t="s">
        <v>6</v>
      </c>
    </row>
    <row r="290" spans="1:10" ht="15" customHeight="1" x14ac:dyDescent="0.3">
      <c r="A290" s="69" t="str">
        <f t="shared" si="20"/>
        <v>S044/Ne1</v>
      </c>
      <c r="B290" s="84" t="s">
        <v>71</v>
      </c>
      <c r="C290" s="84" t="s">
        <v>72</v>
      </c>
      <c r="D290" s="85">
        <v>1</v>
      </c>
      <c r="E290" s="84" t="s">
        <v>34</v>
      </c>
      <c r="F290" s="85">
        <f t="shared" ref="F290:F310" si="22">D290</f>
        <v>1</v>
      </c>
      <c r="G290" s="86">
        <v>264</v>
      </c>
      <c r="H290" s="69" t="s">
        <v>6</v>
      </c>
      <c r="I290" s="69" t="s">
        <v>7</v>
      </c>
      <c r="J290" s="69" t="s">
        <v>6</v>
      </c>
    </row>
    <row r="291" spans="1:10" ht="15" customHeight="1" x14ac:dyDescent="0.3">
      <c r="A291" s="69" t="str">
        <f t="shared" si="20"/>
        <v>S056/z/An_L1</v>
      </c>
      <c r="B291" s="84" t="s">
        <v>137</v>
      </c>
      <c r="C291" s="84" t="s">
        <v>138</v>
      </c>
      <c r="D291" s="85">
        <v>1</v>
      </c>
      <c r="E291" s="84" t="s">
        <v>34</v>
      </c>
      <c r="F291" s="85">
        <f t="shared" si="22"/>
        <v>1</v>
      </c>
      <c r="G291" s="86">
        <v>115</v>
      </c>
      <c r="H291" s="66" t="s">
        <v>6</v>
      </c>
      <c r="I291" s="66" t="s">
        <v>7</v>
      </c>
      <c r="J291" s="66" t="s">
        <v>6</v>
      </c>
    </row>
    <row r="292" spans="1:10" ht="15" customHeight="1" x14ac:dyDescent="0.3">
      <c r="A292" s="69" t="str">
        <f t="shared" si="20"/>
        <v>S056/z/02_L1</v>
      </c>
      <c r="B292" s="84" t="s">
        <v>129</v>
      </c>
      <c r="C292" s="84" t="s">
        <v>130</v>
      </c>
      <c r="D292" s="85">
        <v>1</v>
      </c>
      <c r="E292" s="84" t="s">
        <v>34</v>
      </c>
      <c r="F292" s="85">
        <f t="shared" si="22"/>
        <v>1</v>
      </c>
      <c r="G292" s="86">
        <v>115</v>
      </c>
      <c r="H292" s="69" t="s">
        <v>6</v>
      </c>
      <c r="I292" s="69" t="s">
        <v>7</v>
      </c>
      <c r="J292" s="69" t="s">
        <v>6</v>
      </c>
    </row>
    <row r="293" spans="1:10" ht="15" customHeight="1" x14ac:dyDescent="0.3">
      <c r="A293" s="69" t="str">
        <f t="shared" si="20"/>
        <v>S056/z/Ne_L1</v>
      </c>
      <c r="B293" s="84" t="s">
        <v>141</v>
      </c>
      <c r="C293" s="84" t="s">
        <v>142</v>
      </c>
      <c r="D293" s="85">
        <v>1</v>
      </c>
      <c r="E293" s="84" t="s">
        <v>34</v>
      </c>
      <c r="F293" s="85">
        <f t="shared" si="22"/>
        <v>1</v>
      </c>
      <c r="G293" s="86">
        <v>115</v>
      </c>
      <c r="H293" s="66" t="s">
        <v>6</v>
      </c>
      <c r="I293" s="66" t="s">
        <v>7</v>
      </c>
      <c r="J293" s="66" t="s">
        <v>6</v>
      </c>
    </row>
    <row r="294" spans="1:10" ht="15" customHeight="1" x14ac:dyDescent="0.3">
      <c r="A294" s="69" t="str">
        <f t="shared" si="20"/>
        <v>S056/z/01_L1</v>
      </c>
      <c r="B294" s="84" t="s">
        <v>125</v>
      </c>
      <c r="C294" s="84" t="s">
        <v>126</v>
      </c>
      <c r="D294" s="85">
        <v>1</v>
      </c>
      <c r="E294" s="84" t="s">
        <v>34</v>
      </c>
      <c r="F294" s="85">
        <f t="shared" si="22"/>
        <v>1</v>
      </c>
      <c r="G294" s="86">
        <v>115</v>
      </c>
      <c r="H294" s="69" t="s">
        <v>6</v>
      </c>
      <c r="I294" s="69" t="s">
        <v>7</v>
      </c>
      <c r="J294" s="69" t="s">
        <v>6</v>
      </c>
    </row>
    <row r="295" spans="1:10" ht="15" customHeight="1" x14ac:dyDescent="0.3">
      <c r="A295" s="69" t="str">
        <f t="shared" si="20"/>
        <v>S056/z/Al_L1</v>
      </c>
      <c r="B295" s="84" t="s">
        <v>133</v>
      </c>
      <c r="C295" s="84" t="s">
        <v>134</v>
      </c>
      <c r="D295" s="85">
        <v>1</v>
      </c>
      <c r="E295" s="84" t="s">
        <v>34</v>
      </c>
      <c r="F295" s="85">
        <f t="shared" si="22"/>
        <v>1</v>
      </c>
      <c r="G295" s="86">
        <v>115</v>
      </c>
      <c r="H295" s="66" t="s">
        <v>6</v>
      </c>
      <c r="I295" s="66" t="s">
        <v>7</v>
      </c>
      <c r="J295" s="66" t="s">
        <v>6</v>
      </c>
    </row>
    <row r="296" spans="1:10" ht="15" customHeight="1" x14ac:dyDescent="0.3">
      <c r="A296" s="69" t="str">
        <f t="shared" si="20"/>
        <v>S056/z3/Al_L1</v>
      </c>
      <c r="B296" s="84" t="s">
        <v>173</v>
      </c>
      <c r="C296" s="84" t="s">
        <v>174</v>
      </c>
      <c r="D296" s="85">
        <v>1</v>
      </c>
      <c r="E296" s="84" t="s">
        <v>34</v>
      </c>
      <c r="F296" s="85">
        <f t="shared" si="22"/>
        <v>1</v>
      </c>
      <c r="G296" s="86">
        <v>562</v>
      </c>
      <c r="H296" s="69" t="s">
        <v>6</v>
      </c>
      <c r="I296" s="69" t="s">
        <v>7</v>
      </c>
      <c r="J296" s="69" t="s">
        <v>6</v>
      </c>
    </row>
    <row r="297" spans="1:10" ht="15" customHeight="1" x14ac:dyDescent="0.3">
      <c r="A297" s="69" t="str">
        <f t="shared" si="20"/>
        <v>S056/z3/Ne_L1</v>
      </c>
      <c r="B297" s="84" t="s">
        <v>181</v>
      </c>
      <c r="C297" s="84" t="s">
        <v>182</v>
      </c>
      <c r="D297" s="85">
        <v>1</v>
      </c>
      <c r="E297" s="84" t="s">
        <v>34</v>
      </c>
      <c r="F297" s="85">
        <f t="shared" si="22"/>
        <v>1</v>
      </c>
      <c r="G297" s="86">
        <v>671</v>
      </c>
      <c r="H297" s="66" t="s">
        <v>6</v>
      </c>
      <c r="I297" s="66" t="s">
        <v>7</v>
      </c>
      <c r="J297" s="66" t="s">
        <v>6</v>
      </c>
    </row>
    <row r="298" spans="1:10" ht="15" customHeight="1" x14ac:dyDescent="0.3">
      <c r="A298" s="69" t="str">
        <f t="shared" si="20"/>
        <v>S056/z3/01_L1</v>
      </c>
      <c r="B298" s="84" t="s">
        <v>165</v>
      </c>
      <c r="C298" s="84" t="s">
        <v>166</v>
      </c>
      <c r="D298" s="85">
        <v>1</v>
      </c>
      <c r="E298" s="84" t="s">
        <v>34</v>
      </c>
      <c r="F298" s="85">
        <f t="shared" si="22"/>
        <v>1</v>
      </c>
      <c r="G298" s="86">
        <v>671</v>
      </c>
      <c r="H298" s="69" t="s">
        <v>6</v>
      </c>
      <c r="I298" s="69" t="s">
        <v>7</v>
      </c>
      <c r="J298" s="69" t="s">
        <v>6</v>
      </c>
    </row>
    <row r="299" spans="1:10" ht="15" customHeight="1" x14ac:dyDescent="0.3">
      <c r="A299" s="69" t="str">
        <f t="shared" si="20"/>
        <v>S056/z3/02_L1</v>
      </c>
      <c r="B299" s="84" t="s">
        <v>169</v>
      </c>
      <c r="C299" s="84" t="s">
        <v>170</v>
      </c>
      <c r="D299" s="85">
        <v>1</v>
      </c>
      <c r="E299" s="84" t="s">
        <v>34</v>
      </c>
      <c r="F299" s="85">
        <f t="shared" si="22"/>
        <v>1</v>
      </c>
      <c r="G299" s="86">
        <v>671</v>
      </c>
      <c r="H299" s="66" t="s">
        <v>6</v>
      </c>
      <c r="I299" s="66" t="s">
        <v>7</v>
      </c>
      <c r="J299" s="66" t="s">
        <v>6</v>
      </c>
    </row>
    <row r="300" spans="1:10" ht="15" customHeight="1" x14ac:dyDescent="0.3">
      <c r="A300" s="69" t="str">
        <f t="shared" si="20"/>
        <v>S056/z3/An_L1</v>
      </c>
      <c r="B300" s="84" t="s">
        <v>177</v>
      </c>
      <c r="C300" s="84" t="s">
        <v>178</v>
      </c>
      <c r="D300" s="85">
        <v>1</v>
      </c>
      <c r="E300" s="84" t="s">
        <v>34</v>
      </c>
      <c r="F300" s="85">
        <f t="shared" si="22"/>
        <v>1</v>
      </c>
      <c r="G300" s="86">
        <v>671</v>
      </c>
      <c r="H300" s="69" t="s">
        <v>6</v>
      </c>
      <c r="I300" s="69" t="s">
        <v>7</v>
      </c>
      <c r="J300" s="69" t="s">
        <v>6</v>
      </c>
    </row>
    <row r="301" spans="1:10" ht="15" customHeight="1" x14ac:dyDescent="0.3">
      <c r="A301" s="69" t="str">
        <f t="shared" si="20"/>
        <v>S056/z2/01_L1</v>
      </c>
      <c r="B301" s="84" t="s">
        <v>145</v>
      </c>
      <c r="C301" s="84" t="s">
        <v>146</v>
      </c>
      <c r="D301" s="85">
        <v>1</v>
      </c>
      <c r="E301" s="84" t="s">
        <v>34</v>
      </c>
      <c r="F301" s="85">
        <f t="shared" si="22"/>
        <v>1</v>
      </c>
      <c r="G301" s="86">
        <v>141</v>
      </c>
      <c r="H301" s="66" t="s">
        <v>6</v>
      </c>
      <c r="I301" s="66" t="s">
        <v>7</v>
      </c>
      <c r="J301" s="66" t="s">
        <v>6</v>
      </c>
    </row>
    <row r="302" spans="1:10" ht="15" customHeight="1" x14ac:dyDescent="0.3">
      <c r="A302" s="69" t="str">
        <f t="shared" si="20"/>
        <v>S056/z2/02_L1</v>
      </c>
      <c r="B302" s="84" t="s">
        <v>149</v>
      </c>
      <c r="C302" s="84" t="s">
        <v>150</v>
      </c>
      <c r="D302" s="85">
        <v>1</v>
      </c>
      <c r="E302" s="84" t="s">
        <v>34</v>
      </c>
      <c r="F302" s="85">
        <f t="shared" si="22"/>
        <v>1</v>
      </c>
      <c r="G302" s="86">
        <v>141</v>
      </c>
      <c r="H302" s="69" t="s">
        <v>6</v>
      </c>
      <c r="I302" s="69" t="s">
        <v>7</v>
      </c>
      <c r="J302" s="69" t="s">
        <v>6</v>
      </c>
    </row>
    <row r="303" spans="1:10" ht="15" customHeight="1" x14ac:dyDescent="0.3">
      <c r="A303" s="69" t="str">
        <f t="shared" si="20"/>
        <v>S056/z2/Al_L1</v>
      </c>
      <c r="B303" s="84" t="s">
        <v>153</v>
      </c>
      <c r="C303" s="84" t="s">
        <v>154</v>
      </c>
      <c r="D303" s="85">
        <v>1</v>
      </c>
      <c r="E303" s="84" t="s">
        <v>34</v>
      </c>
      <c r="F303" s="85">
        <f t="shared" si="22"/>
        <v>1</v>
      </c>
      <c r="G303" s="86">
        <v>141</v>
      </c>
      <c r="H303" s="66" t="s">
        <v>6</v>
      </c>
      <c r="I303" s="66" t="s">
        <v>7</v>
      </c>
      <c r="J303" s="66" t="s">
        <v>6</v>
      </c>
    </row>
    <row r="304" spans="1:10" ht="15" customHeight="1" x14ac:dyDescent="0.3">
      <c r="A304" s="69" t="str">
        <f t="shared" si="20"/>
        <v>S056/z2/Ne_L1</v>
      </c>
      <c r="B304" s="84" t="s">
        <v>161</v>
      </c>
      <c r="C304" s="84" t="s">
        <v>162</v>
      </c>
      <c r="D304" s="85">
        <v>1</v>
      </c>
      <c r="E304" s="84" t="s">
        <v>34</v>
      </c>
      <c r="F304" s="85">
        <f t="shared" si="22"/>
        <v>1</v>
      </c>
      <c r="G304" s="86">
        <v>141</v>
      </c>
      <c r="H304" s="69" t="s">
        <v>6</v>
      </c>
      <c r="I304" s="69" t="s">
        <v>7</v>
      </c>
      <c r="J304" s="69" t="s">
        <v>6</v>
      </c>
    </row>
    <row r="305" spans="1:10" ht="15" customHeight="1" x14ac:dyDescent="0.3">
      <c r="A305" s="69" t="str">
        <f t="shared" si="20"/>
        <v>S056/z2/An_L1</v>
      </c>
      <c r="B305" s="84" t="s">
        <v>157</v>
      </c>
      <c r="C305" s="84" t="s">
        <v>158</v>
      </c>
      <c r="D305" s="85">
        <v>1</v>
      </c>
      <c r="E305" s="84" t="s">
        <v>34</v>
      </c>
      <c r="F305" s="85">
        <f t="shared" si="22"/>
        <v>1</v>
      </c>
      <c r="G305" s="86">
        <v>141</v>
      </c>
      <c r="H305" s="66" t="s">
        <v>6</v>
      </c>
      <c r="I305" s="66" t="s">
        <v>7</v>
      </c>
      <c r="J305" s="66" t="s">
        <v>6</v>
      </c>
    </row>
    <row r="306" spans="1:10" ht="15" customHeight="1" x14ac:dyDescent="0.3">
      <c r="A306" s="69" t="str">
        <f t="shared" si="20"/>
        <v>S057/z3/01_L1</v>
      </c>
      <c r="B306" s="84" t="s">
        <v>229</v>
      </c>
      <c r="C306" s="84" t="s">
        <v>230</v>
      </c>
      <c r="D306" s="85">
        <v>1</v>
      </c>
      <c r="E306" s="84" t="s">
        <v>34</v>
      </c>
      <c r="F306" s="85">
        <f t="shared" si="22"/>
        <v>1</v>
      </c>
      <c r="G306" s="86">
        <v>664</v>
      </c>
      <c r="H306" s="69" t="s">
        <v>6</v>
      </c>
      <c r="I306" s="69" t="s">
        <v>7</v>
      </c>
      <c r="J306" s="69" t="s">
        <v>6</v>
      </c>
    </row>
    <row r="307" spans="1:10" ht="15" customHeight="1" x14ac:dyDescent="0.3">
      <c r="A307" s="69" t="str">
        <f t="shared" si="20"/>
        <v>S057/z3/02_L1</v>
      </c>
      <c r="B307" s="84" t="s">
        <v>233</v>
      </c>
      <c r="C307" s="84" t="s">
        <v>234</v>
      </c>
      <c r="D307" s="85">
        <v>1</v>
      </c>
      <c r="E307" s="84" t="s">
        <v>34</v>
      </c>
      <c r="F307" s="85">
        <f t="shared" si="22"/>
        <v>1</v>
      </c>
      <c r="G307" s="86">
        <v>664</v>
      </c>
      <c r="H307" s="66" t="s">
        <v>6</v>
      </c>
      <c r="I307" s="66" t="s">
        <v>7</v>
      </c>
      <c r="J307" s="66" t="s">
        <v>6</v>
      </c>
    </row>
    <row r="308" spans="1:10" ht="15" customHeight="1" x14ac:dyDescent="0.3">
      <c r="A308" s="69" t="str">
        <f t="shared" si="20"/>
        <v>S057/z3/Al_L1</v>
      </c>
      <c r="B308" s="84" t="s">
        <v>237</v>
      </c>
      <c r="C308" s="84" t="s">
        <v>238</v>
      </c>
      <c r="D308" s="85">
        <v>1</v>
      </c>
      <c r="E308" s="84" t="s">
        <v>34</v>
      </c>
      <c r="F308" s="85">
        <f t="shared" si="22"/>
        <v>1</v>
      </c>
      <c r="G308" s="86">
        <v>534</v>
      </c>
      <c r="H308" s="69" t="s">
        <v>6</v>
      </c>
      <c r="I308" s="69" t="s">
        <v>7</v>
      </c>
      <c r="J308" s="69" t="s">
        <v>6</v>
      </c>
    </row>
    <row r="309" spans="1:10" ht="15" customHeight="1" x14ac:dyDescent="0.3">
      <c r="A309" s="69" t="str">
        <f t="shared" si="20"/>
        <v>S057/z3/An_L1</v>
      </c>
      <c r="B309" s="84" t="s">
        <v>241</v>
      </c>
      <c r="C309" s="84" t="s">
        <v>242</v>
      </c>
      <c r="D309" s="85">
        <v>1</v>
      </c>
      <c r="E309" s="84" t="s">
        <v>34</v>
      </c>
      <c r="F309" s="85">
        <f t="shared" si="22"/>
        <v>1</v>
      </c>
      <c r="G309" s="86">
        <v>664</v>
      </c>
      <c r="H309" s="66" t="s">
        <v>6</v>
      </c>
      <c r="I309" s="66" t="s">
        <v>7</v>
      </c>
      <c r="J309" s="66" t="s">
        <v>6</v>
      </c>
    </row>
    <row r="310" spans="1:10" ht="15" customHeight="1" x14ac:dyDescent="0.3">
      <c r="A310" s="69" t="str">
        <f t="shared" si="20"/>
        <v>S057/z3/Ne_L1</v>
      </c>
      <c r="B310" s="84" t="s">
        <v>245</v>
      </c>
      <c r="C310" s="84" t="s">
        <v>246</v>
      </c>
      <c r="D310" s="85">
        <v>1</v>
      </c>
      <c r="E310" s="84" t="s">
        <v>34</v>
      </c>
      <c r="F310" s="85">
        <f t="shared" si="22"/>
        <v>1</v>
      </c>
      <c r="G310" s="86">
        <v>664</v>
      </c>
      <c r="H310" s="69" t="s">
        <v>6</v>
      </c>
      <c r="I310" s="69" t="s">
        <v>7</v>
      </c>
      <c r="J310" s="69" t="s">
        <v>6</v>
      </c>
    </row>
    <row r="311" spans="1:10" ht="15" customHeight="1" x14ac:dyDescent="0.3">
      <c r="A311" s="69" t="str">
        <f t="shared" si="20"/>
        <v>S068/LED/Nat100</v>
      </c>
      <c r="B311" s="84" t="s">
        <v>289</v>
      </c>
      <c r="C311" s="84" t="s">
        <v>290</v>
      </c>
      <c r="D311" s="85">
        <v>4</v>
      </c>
      <c r="E311" s="84" t="s">
        <v>5</v>
      </c>
      <c r="F311" s="86">
        <v>100</v>
      </c>
      <c r="G311" s="86">
        <v>475</v>
      </c>
      <c r="H311" s="66" t="s">
        <v>6</v>
      </c>
      <c r="I311" s="66" t="s">
        <v>7</v>
      </c>
      <c r="J311" s="66" t="s">
        <v>6</v>
      </c>
    </row>
    <row r="312" spans="1:10" ht="15" customHeight="1" x14ac:dyDescent="0.3">
      <c r="A312" s="69" t="str">
        <f t="shared" si="20"/>
        <v>S068/LED/Nat4</v>
      </c>
      <c r="B312" s="84" t="s">
        <v>289</v>
      </c>
      <c r="C312" s="84" t="s">
        <v>290</v>
      </c>
      <c r="D312" s="85">
        <v>4</v>
      </c>
      <c r="E312" s="84" t="s">
        <v>5</v>
      </c>
      <c r="F312" s="86">
        <v>4</v>
      </c>
      <c r="G312" s="86">
        <v>500</v>
      </c>
      <c r="H312" s="69" t="s">
        <v>6</v>
      </c>
      <c r="I312" s="69" t="s">
        <v>7</v>
      </c>
      <c r="J312" s="69" t="s">
        <v>6</v>
      </c>
    </row>
    <row r="313" spans="1:10" ht="15" customHeight="1" x14ac:dyDescent="0.3">
      <c r="A313" s="69" t="str">
        <f t="shared" si="20"/>
        <v>S068/LED/Nat2</v>
      </c>
      <c r="B313" s="84" t="s">
        <v>289</v>
      </c>
      <c r="C313" s="84" t="s">
        <v>290</v>
      </c>
      <c r="D313" s="85">
        <v>4</v>
      </c>
      <c r="E313" s="84" t="s">
        <v>5</v>
      </c>
      <c r="F313" s="86">
        <v>2</v>
      </c>
      <c r="G313" s="86">
        <v>577</v>
      </c>
      <c r="H313" s="66" t="s">
        <v>6</v>
      </c>
      <c r="I313" s="66" t="s">
        <v>7</v>
      </c>
      <c r="J313" s="66" t="s">
        <v>6</v>
      </c>
    </row>
    <row r="314" spans="1:10" ht="15" customHeight="1" x14ac:dyDescent="0.3">
      <c r="A314" s="69" t="str">
        <f t="shared" si="20"/>
        <v>S068/LED/Nat0,1</v>
      </c>
      <c r="B314" s="84" t="s">
        <v>289</v>
      </c>
      <c r="C314" s="84" t="s">
        <v>290</v>
      </c>
      <c r="D314" s="85">
        <v>4</v>
      </c>
      <c r="E314" s="84" t="s">
        <v>5</v>
      </c>
      <c r="F314" s="86">
        <v>0.1</v>
      </c>
      <c r="G314" s="86">
        <v>603</v>
      </c>
      <c r="H314" s="69" t="s">
        <v>6</v>
      </c>
      <c r="I314" s="69" t="s">
        <v>7</v>
      </c>
      <c r="J314" s="69" t="s">
        <v>6</v>
      </c>
    </row>
    <row r="315" spans="1:10" ht="15" customHeight="1" x14ac:dyDescent="0.3">
      <c r="A315" s="69" t="str">
        <f t="shared" si="20"/>
        <v>S2519/Al2,9</v>
      </c>
      <c r="B315" s="84" t="s">
        <v>307</v>
      </c>
      <c r="C315" s="84" t="s">
        <v>308</v>
      </c>
      <c r="D315" s="85">
        <v>2.9</v>
      </c>
      <c r="E315" s="84" t="s">
        <v>5</v>
      </c>
      <c r="F315" s="85">
        <f t="shared" ref="F315:F317" si="23">D315</f>
        <v>2.9</v>
      </c>
      <c r="G315" s="86">
        <v>277</v>
      </c>
      <c r="H315" s="66" t="s">
        <v>6</v>
      </c>
      <c r="I315" s="66" t="s">
        <v>7</v>
      </c>
      <c r="J315" s="66" t="s">
        <v>6</v>
      </c>
    </row>
    <row r="316" spans="1:10" ht="15" customHeight="1" x14ac:dyDescent="0.3">
      <c r="A316" s="69" t="str">
        <f t="shared" si="20"/>
        <v>S2519/Ne2,9</v>
      </c>
      <c r="B316" s="84" t="s">
        <v>309</v>
      </c>
      <c r="C316" s="84" t="s">
        <v>310</v>
      </c>
      <c r="D316" s="85">
        <v>2.9</v>
      </c>
      <c r="E316" s="84" t="s">
        <v>5</v>
      </c>
      <c r="F316" s="85">
        <f t="shared" si="23"/>
        <v>2.9</v>
      </c>
      <c r="G316" s="86">
        <v>295</v>
      </c>
      <c r="H316" s="69" t="s">
        <v>6</v>
      </c>
      <c r="I316" s="69" t="s">
        <v>7</v>
      </c>
      <c r="J316" s="69" t="s">
        <v>6</v>
      </c>
    </row>
    <row r="317" spans="1:10" ht="15" customHeight="1" x14ac:dyDescent="0.3">
      <c r="A317" s="69" t="str">
        <f t="shared" si="20"/>
        <v>0S060/02L4,5</v>
      </c>
      <c r="B317" s="84" t="s">
        <v>2573</v>
      </c>
      <c r="C317" s="84" t="s">
        <v>2574</v>
      </c>
      <c r="D317" s="85">
        <v>4.5</v>
      </c>
      <c r="E317" s="84" t="s">
        <v>5</v>
      </c>
      <c r="F317" s="85">
        <f t="shared" si="23"/>
        <v>4.5</v>
      </c>
      <c r="G317" s="86">
        <v>477</v>
      </c>
      <c r="H317" s="66" t="s">
        <v>6</v>
      </c>
      <c r="I317" s="66" t="s">
        <v>7</v>
      </c>
      <c r="J317" s="66" t="s">
        <v>6</v>
      </c>
    </row>
    <row r="318" spans="1:10" ht="15" customHeight="1" x14ac:dyDescent="0.3">
      <c r="A318" s="69" t="str">
        <f t="shared" si="20"/>
        <v>0S060/02L2,25</v>
      </c>
      <c r="B318" s="84" t="s">
        <v>2573</v>
      </c>
      <c r="C318" s="84" t="s">
        <v>2574</v>
      </c>
      <c r="D318" s="85">
        <v>4.5</v>
      </c>
      <c r="E318" s="84" t="s">
        <v>5</v>
      </c>
      <c r="F318" s="86">
        <v>2.25</v>
      </c>
      <c r="G318" s="86">
        <v>492</v>
      </c>
      <c r="H318" s="69" t="s">
        <v>6</v>
      </c>
      <c r="I318" s="69" t="s">
        <v>7</v>
      </c>
      <c r="J318" s="69" t="s">
        <v>6</v>
      </c>
    </row>
    <row r="319" spans="1:10" ht="15" customHeight="1" x14ac:dyDescent="0.3">
      <c r="A319" s="69" t="str">
        <f t="shared" si="20"/>
        <v>0S060/02L4,5</v>
      </c>
      <c r="B319" s="84" t="s">
        <v>2573</v>
      </c>
      <c r="C319" s="84" t="s">
        <v>2574</v>
      </c>
      <c r="D319" s="85">
        <v>4.5</v>
      </c>
      <c r="E319" s="84" t="s">
        <v>5</v>
      </c>
      <c r="F319" s="86">
        <v>4.5</v>
      </c>
      <c r="G319" s="86">
        <v>447</v>
      </c>
      <c r="H319" s="66" t="s">
        <v>6</v>
      </c>
      <c r="I319" s="66" t="s">
        <v>7</v>
      </c>
      <c r="J319" s="66" t="s">
        <v>6</v>
      </c>
    </row>
    <row r="320" spans="1:10" ht="15" customHeight="1" x14ac:dyDescent="0.3">
      <c r="A320" s="69" t="str">
        <f t="shared" si="20"/>
        <v>S041/021</v>
      </c>
      <c r="B320" s="84" t="s">
        <v>347</v>
      </c>
      <c r="C320" s="84" t="s">
        <v>348</v>
      </c>
      <c r="D320" s="85">
        <v>1</v>
      </c>
      <c r="E320" s="84" t="s">
        <v>5</v>
      </c>
      <c r="F320" s="85">
        <f>D320</f>
        <v>1</v>
      </c>
      <c r="G320" s="86">
        <v>215</v>
      </c>
      <c r="H320" s="69" t="s">
        <v>6</v>
      </c>
      <c r="I320" s="69" t="s">
        <v>7</v>
      </c>
      <c r="J320" s="69" t="s">
        <v>6</v>
      </c>
    </row>
    <row r="321" spans="1:10" ht="15" customHeight="1" x14ac:dyDescent="0.3">
      <c r="A321" s="69" t="str">
        <f t="shared" si="20"/>
        <v>S041/0220</v>
      </c>
      <c r="B321" s="84" t="s">
        <v>347</v>
      </c>
      <c r="C321" s="84" t="s">
        <v>348</v>
      </c>
      <c r="D321" s="85">
        <v>1</v>
      </c>
      <c r="E321" s="84" t="s">
        <v>5</v>
      </c>
      <c r="F321" s="86">
        <v>20</v>
      </c>
      <c r="G321" s="86">
        <v>208</v>
      </c>
      <c r="H321" s="66" t="s">
        <v>6</v>
      </c>
      <c r="I321" s="66" t="s">
        <v>7</v>
      </c>
      <c r="J321" s="66" t="s">
        <v>6</v>
      </c>
    </row>
    <row r="322" spans="1:10" ht="15" customHeight="1" x14ac:dyDescent="0.3">
      <c r="A322" s="69" t="str">
        <f t="shared" si="20"/>
        <v>S041/An20</v>
      </c>
      <c r="B322" s="84" t="s">
        <v>349</v>
      </c>
      <c r="C322" s="84" t="s">
        <v>350</v>
      </c>
      <c r="D322" s="85">
        <v>1</v>
      </c>
      <c r="E322" s="84" t="s">
        <v>5</v>
      </c>
      <c r="F322" s="86">
        <v>20</v>
      </c>
      <c r="G322" s="86">
        <v>208</v>
      </c>
      <c r="H322" s="69" t="s">
        <v>6</v>
      </c>
      <c r="I322" s="69" t="s">
        <v>7</v>
      </c>
      <c r="J322" s="69" t="s">
        <v>6</v>
      </c>
    </row>
    <row r="323" spans="1:10" ht="15" customHeight="1" x14ac:dyDescent="0.3">
      <c r="A323" s="69" t="str">
        <f t="shared" ref="A323:A386" si="24">_xlfn.CONCAT(B323,F323)</f>
        <v>S041/An1</v>
      </c>
      <c r="B323" s="84" t="s">
        <v>349</v>
      </c>
      <c r="C323" s="84" t="s">
        <v>350</v>
      </c>
      <c r="D323" s="85">
        <v>1</v>
      </c>
      <c r="E323" s="84" t="s">
        <v>5</v>
      </c>
      <c r="F323" s="85">
        <f>D323</f>
        <v>1</v>
      </c>
      <c r="G323" s="86">
        <v>215</v>
      </c>
      <c r="H323" s="66" t="s">
        <v>6</v>
      </c>
      <c r="I323" s="66" t="s">
        <v>7</v>
      </c>
      <c r="J323" s="66" t="s">
        <v>6</v>
      </c>
    </row>
    <row r="324" spans="1:10" ht="15" customHeight="1" x14ac:dyDescent="0.3">
      <c r="A324" s="69" t="str">
        <f t="shared" si="24"/>
        <v>S040/0320</v>
      </c>
      <c r="B324" s="84" t="s">
        <v>345</v>
      </c>
      <c r="C324" s="84" t="s">
        <v>346</v>
      </c>
      <c r="D324" s="85">
        <v>1</v>
      </c>
      <c r="E324" s="84" t="s">
        <v>5</v>
      </c>
      <c r="F324" s="86">
        <v>20</v>
      </c>
      <c r="G324" s="86">
        <v>203</v>
      </c>
      <c r="H324" s="69" t="s">
        <v>6</v>
      </c>
      <c r="I324" s="69" t="s">
        <v>7</v>
      </c>
      <c r="J324" s="69" t="s">
        <v>6</v>
      </c>
    </row>
    <row r="325" spans="1:10" ht="15" customHeight="1" x14ac:dyDescent="0.3">
      <c r="A325" s="69" t="str">
        <f t="shared" si="24"/>
        <v>S040/031</v>
      </c>
      <c r="B325" s="84" t="s">
        <v>345</v>
      </c>
      <c r="C325" s="84" t="s">
        <v>346</v>
      </c>
      <c r="D325" s="85">
        <v>1</v>
      </c>
      <c r="E325" s="84" t="s">
        <v>5</v>
      </c>
      <c r="F325" s="85">
        <f t="shared" ref="F325:F326" si="25">D325</f>
        <v>1</v>
      </c>
      <c r="G325" s="86">
        <v>207</v>
      </c>
      <c r="H325" s="66" t="s">
        <v>6</v>
      </c>
      <c r="I325" s="66" t="s">
        <v>7</v>
      </c>
      <c r="J325" s="66" t="s">
        <v>6</v>
      </c>
    </row>
    <row r="326" spans="1:10" ht="15" customHeight="1" x14ac:dyDescent="0.3">
      <c r="A326" s="69" t="str">
        <f t="shared" si="24"/>
        <v>S070/032,71</v>
      </c>
      <c r="B326" s="84" t="s">
        <v>351</v>
      </c>
      <c r="C326" s="84" t="s">
        <v>352</v>
      </c>
      <c r="D326" s="85">
        <v>2.71</v>
      </c>
      <c r="E326" s="84" t="s">
        <v>5</v>
      </c>
      <c r="F326" s="85">
        <f t="shared" si="25"/>
        <v>2.71</v>
      </c>
      <c r="G326" s="86">
        <v>72</v>
      </c>
      <c r="H326" s="69" t="s">
        <v>6</v>
      </c>
      <c r="I326" s="69" t="s">
        <v>7</v>
      </c>
      <c r="J326" s="69" t="s">
        <v>6</v>
      </c>
    </row>
    <row r="327" spans="1:10" ht="15" customHeight="1" x14ac:dyDescent="0.3">
      <c r="A327" s="69" t="str">
        <f t="shared" si="24"/>
        <v>S070/03271</v>
      </c>
      <c r="B327" s="84" t="s">
        <v>351</v>
      </c>
      <c r="C327" s="84" t="s">
        <v>352</v>
      </c>
      <c r="D327" s="85">
        <v>2.71</v>
      </c>
      <c r="E327" s="84" t="s">
        <v>5</v>
      </c>
      <c r="F327" s="86">
        <v>271</v>
      </c>
      <c r="G327" s="86">
        <v>71</v>
      </c>
      <c r="H327" s="66" t="s">
        <v>6</v>
      </c>
      <c r="I327" s="66" t="s">
        <v>7</v>
      </c>
      <c r="J327" s="66" t="s">
        <v>6</v>
      </c>
    </row>
    <row r="328" spans="1:10" ht="15" customHeight="1" x14ac:dyDescent="0.3">
      <c r="A328" s="69" t="str">
        <f t="shared" si="24"/>
        <v>Mvzpera6/2/021</v>
      </c>
      <c r="B328" s="84" t="s">
        <v>333</v>
      </c>
      <c r="C328" s="84" t="s">
        <v>334</v>
      </c>
      <c r="D328" s="85">
        <v>1</v>
      </c>
      <c r="E328" s="84" t="s">
        <v>34</v>
      </c>
      <c r="F328" s="85">
        <f t="shared" ref="F328:F368" si="26">D328</f>
        <v>1</v>
      </c>
      <c r="G328" s="86">
        <v>183</v>
      </c>
      <c r="H328" s="69" t="s">
        <v>6</v>
      </c>
      <c r="I328" s="69" t="s">
        <v>7</v>
      </c>
      <c r="J328" s="69" t="s">
        <v>6</v>
      </c>
    </row>
    <row r="329" spans="1:10" ht="15" customHeight="1" x14ac:dyDescent="0.3">
      <c r="A329" s="69" t="str">
        <f t="shared" si="24"/>
        <v>Mvzpera6/2/str1</v>
      </c>
      <c r="B329" s="84" t="s">
        <v>335</v>
      </c>
      <c r="C329" s="84" t="s">
        <v>336</v>
      </c>
      <c r="D329" s="85">
        <v>1</v>
      </c>
      <c r="E329" s="84" t="s">
        <v>34</v>
      </c>
      <c r="F329" s="85">
        <f t="shared" si="26"/>
        <v>1</v>
      </c>
      <c r="G329" s="86">
        <v>159</v>
      </c>
      <c r="H329" s="66" t="s">
        <v>6</v>
      </c>
      <c r="I329" s="66" t="s">
        <v>7</v>
      </c>
      <c r="J329" s="66" t="s">
        <v>6</v>
      </c>
    </row>
    <row r="330" spans="1:10" ht="15" customHeight="1" x14ac:dyDescent="0.3">
      <c r="A330" s="69" t="str">
        <f t="shared" si="24"/>
        <v>Mvzpera6/1/021</v>
      </c>
      <c r="B330" s="84" t="s">
        <v>329</v>
      </c>
      <c r="C330" s="84" t="s">
        <v>330</v>
      </c>
      <c r="D330" s="85">
        <v>1</v>
      </c>
      <c r="E330" s="84" t="s">
        <v>34</v>
      </c>
      <c r="F330" s="85">
        <f t="shared" si="26"/>
        <v>1</v>
      </c>
      <c r="G330" s="86">
        <v>183</v>
      </c>
      <c r="H330" s="69" t="s">
        <v>6</v>
      </c>
      <c r="I330" s="69" t="s">
        <v>7</v>
      </c>
      <c r="J330" s="69" t="s">
        <v>6</v>
      </c>
    </row>
    <row r="331" spans="1:10" ht="15" customHeight="1" x14ac:dyDescent="0.3">
      <c r="A331" s="69" t="str">
        <f t="shared" si="24"/>
        <v>Mvzpera6/1/str1</v>
      </c>
      <c r="B331" s="84" t="s">
        <v>331</v>
      </c>
      <c r="C331" s="84" t="s">
        <v>332</v>
      </c>
      <c r="D331" s="85">
        <v>1</v>
      </c>
      <c r="E331" s="84" t="s">
        <v>34</v>
      </c>
      <c r="F331" s="85">
        <f t="shared" si="26"/>
        <v>1</v>
      </c>
      <c r="G331" s="86">
        <v>159</v>
      </c>
      <c r="H331" s="66" t="s">
        <v>6</v>
      </c>
      <c r="I331" s="66" t="s">
        <v>7</v>
      </c>
      <c r="J331" s="66" t="s">
        <v>6</v>
      </c>
    </row>
    <row r="332" spans="1:10" ht="15" customHeight="1" x14ac:dyDescent="0.3">
      <c r="A332" s="69" t="str">
        <f t="shared" si="24"/>
        <v>Xvzpera/021</v>
      </c>
      <c r="B332" s="84" t="s">
        <v>366</v>
      </c>
      <c r="C332" s="84" t="s">
        <v>367</v>
      </c>
      <c r="D332" s="85">
        <v>1</v>
      </c>
      <c r="E332" s="84" t="s">
        <v>34</v>
      </c>
      <c r="F332" s="85">
        <f t="shared" si="26"/>
        <v>1</v>
      </c>
      <c r="G332" s="86">
        <v>259</v>
      </c>
      <c r="H332" s="69" t="s">
        <v>6</v>
      </c>
      <c r="I332" s="69" t="s">
        <v>7</v>
      </c>
      <c r="J332" s="69" t="s">
        <v>353</v>
      </c>
    </row>
    <row r="333" spans="1:10" ht="15" customHeight="1" x14ac:dyDescent="0.3">
      <c r="A333" s="69" t="str">
        <f t="shared" si="24"/>
        <v>Xvzpera/str1</v>
      </c>
      <c r="B333" s="84" t="s">
        <v>368</v>
      </c>
      <c r="C333" s="84" t="s">
        <v>369</v>
      </c>
      <c r="D333" s="85">
        <v>1</v>
      </c>
      <c r="E333" s="84" t="s">
        <v>34</v>
      </c>
      <c r="F333" s="85">
        <f t="shared" si="26"/>
        <v>1</v>
      </c>
      <c r="G333" s="86">
        <v>259</v>
      </c>
      <c r="H333" s="66" t="s">
        <v>6</v>
      </c>
      <c r="I333" s="66" t="s">
        <v>7</v>
      </c>
      <c r="J333" s="66" t="s">
        <v>353</v>
      </c>
    </row>
    <row r="334" spans="1:10" ht="15" customHeight="1" x14ac:dyDescent="0.3">
      <c r="A334" s="69" t="str">
        <f t="shared" si="24"/>
        <v>Mvzpera9/2/021</v>
      </c>
      <c r="B334" s="84" t="s">
        <v>341</v>
      </c>
      <c r="C334" s="84" t="s">
        <v>342</v>
      </c>
      <c r="D334" s="85">
        <v>1</v>
      </c>
      <c r="E334" s="84" t="s">
        <v>34</v>
      </c>
      <c r="F334" s="85">
        <f t="shared" si="26"/>
        <v>1</v>
      </c>
      <c r="G334" s="86">
        <v>231</v>
      </c>
      <c r="H334" s="69" t="s">
        <v>6</v>
      </c>
      <c r="I334" s="69" t="s">
        <v>7</v>
      </c>
      <c r="J334" s="69" t="s">
        <v>6</v>
      </c>
    </row>
    <row r="335" spans="1:10" ht="15" customHeight="1" x14ac:dyDescent="0.3">
      <c r="A335" s="69" t="str">
        <f t="shared" si="24"/>
        <v>Mvzpera9/2/str1</v>
      </c>
      <c r="B335" s="84" t="s">
        <v>343</v>
      </c>
      <c r="C335" s="84" t="s">
        <v>344</v>
      </c>
      <c r="D335" s="85">
        <v>1</v>
      </c>
      <c r="E335" s="84" t="s">
        <v>34</v>
      </c>
      <c r="F335" s="85">
        <f t="shared" si="26"/>
        <v>1</v>
      </c>
      <c r="G335" s="86">
        <v>207</v>
      </c>
      <c r="H335" s="66" t="s">
        <v>6</v>
      </c>
      <c r="I335" s="66" t="s">
        <v>7</v>
      </c>
      <c r="J335" s="66" t="s">
        <v>6</v>
      </c>
    </row>
    <row r="336" spans="1:10" ht="15" customHeight="1" x14ac:dyDescent="0.3">
      <c r="A336" s="69" t="str">
        <f t="shared" si="24"/>
        <v>Mvzpera9/1/021</v>
      </c>
      <c r="B336" s="84" t="s">
        <v>337</v>
      </c>
      <c r="C336" s="84" t="s">
        <v>338</v>
      </c>
      <c r="D336" s="85">
        <v>1</v>
      </c>
      <c r="E336" s="84" t="s">
        <v>34</v>
      </c>
      <c r="F336" s="85">
        <f t="shared" si="26"/>
        <v>1</v>
      </c>
      <c r="G336" s="86">
        <v>231</v>
      </c>
      <c r="H336" s="69" t="s">
        <v>6</v>
      </c>
      <c r="I336" s="69" t="s">
        <v>7</v>
      </c>
      <c r="J336" s="69" t="s">
        <v>6</v>
      </c>
    </row>
    <row r="337" spans="1:10" ht="15" customHeight="1" x14ac:dyDescent="0.3">
      <c r="A337" s="69" t="str">
        <f t="shared" si="24"/>
        <v>Mvzpera9/1/str1</v>
      </c>
      <c r="B337" s="84" t="s">
        <v>339</v>
      </c>
      <c r="C337" s="84" t="s">
        <v>340</v>
      </c>
      <c r="D337" s="85">
        <v>1</v>
      </c>
      <c r="E337" s="84" t="s">
        <v>34</v>
      </c>
      <c r="F337" s="85">
        <f t="shared" si="26"/>
        <v>1</v>
      </c>
      <c r="G337" s="86">
        <v>207</v>
      </c>
      <c r="H337" s="66" t="s">
        <v>6</v>
      </c>
      <c r="I337" s="66" t="s">
        <v>7</v>
      </c>
      <c r="J337" s="66" t="s">
        <v>6</v>
      </c>
    </row>
    <row r="338" spans="1:10" ht="15" customHeight="1" x14ac:dyDescent="0.3">
      <c r="A338" s="69" t="str">
        <f t="shared" si="24"/>
        <v>vzpera/prisl.1/021</v>
      </c>
      <c r="B338" s="84" t="s">
        <v>354</v>
      </c>
      <c r="C338" s="84" t="s">
        <v>355</v>
      </c>
      <c r="D338" s="85">
        <v>1</v>
      </c>
      <c r="E338" s="84" t="s">
        <v>34</v>
      </c>
      <c r="F338" s="85">
        <f t="shared" si="26"/>
        <v>1</v>
      </c>
      <c r="G338" s="86">
        <v>105</v>
      </c>
      <c r="H338" s="69" t="s">
        <v>6</v>
      </c>
      <c r="I338" s="69" t="s">
        <v>7</v>
      </c>
      <c r="J338" s="69" t="s">
        <v>6</v>
      </c>
    </row>
    <row r="339" spans="1:10" ht="15" customHeight="1" x14ac:dyDescent="0.3">
      <c r="A339" s="69" t="str">
        <f t="shared" si="24"/>
        <v>vzpera/prisl.1/031</v>
      </c>
      <c r="B339" s="84" t="s">
        <v>356</v>
      </c>
      <c r="C339" s="84" t="s">
        <v>357</v>
      </c>
      <c r="D339" s="85">
        <v>1</v>
      </c>
      <c r="E339" s="84" t="s">
        <v>34</v>
      </c>
      <c r="F339" s="85">
        <f t="shared" si="26"/>
        <v>1</v>
      </c>
      <c r="G339" s="86">
        <v>105</v>
      </c>
      <c r="H339" s="66" t="s">
        <v>6</v>
      </c>
      <c r="I339" s="66" t="s">
        <v>7</v>
      </c>
      <c r="J339" s="66" t="s">
        <v>6</v>
      </c>
    </row>
    <row r="340" spans="1:10" ht="15" customHeight="1" x14ac:dyDescent="0.3">
      <c r="A340" s="69" t="str">
        <f t="shared" si="24"/>
        <v>vzpera/prisl.2/021</v>
      </c>
      <c r="B340" s="84" t="s">
        <v>358</v>
      </c>
      <c r="C340" s="84" t="s">
        <v>359</v>
      </c>
      <c r="D340" s="85">
        <v>1</v>
      </c>
      <c r="E340" s="84" t="s">
        <v>34</v>
      </c>
      <c r="F340" s="85">
        <f t="shared" si="26"/>
        <v>1</v>
      </c>
      <c r="G340" s="86">
        <v>105</v>
      </c>
      <c r="H340" s="69" t="s">
        <v>6</v>
      </c>
      <c r="I340" s="69" t="s">
        <v>7</v>
      </c>
      <c r="J340" s="69" t="s">
        <v>6</v>
      </c>
    </row>
    <row r="341" spans="1:10" ht="15" customHeight="1" x14ac:dyDescent="0.3">
      <c r="A341" s="69" t="str">
        <f t="shared" si="24"/>
        <v>vzpera/prisl.2/031</v>
      </c>
      <c r="B341" s="84" t="s">
        <v>360</v>
      </c>
      <c r="C341" s="84" t="s">
        <v>361</v>
      </c>
      <c r="D341" s="85">
        <v>1</v>
      </c>
      <c r="E341" s="84" t="s">
        <v>34</v>
      </c>
      <c r="F341" s="85">
        <f t="shared" si="26"/>
        <v>1</v>
      </c>
      <c r="G341" s="86">
        <v>105</v>
      </c>
      <c r="H341" s="66" t="s">
        <v>6</v>
      </c>
      <c r="I341" s="66" t="s">
        <v>7</v>
      </c>
      <c r="J341" s="66" t="s">
        <v>6</v>
      </c>
    </row>
    <row r="342" spans="1:10" ht="15" customHeight="1" x14ac:dyDescent="0.3">
      <c r="A342" s="69" t="str">
        <f t="shared" si="24"/>
        <v>vzpera/prisl.3/021</v>
      </c>
      <c r="B342" s="84" t="s">
        <v>362</v>
      </c>
      <c r="C342" s="84" t="s">
        <v>363</v>
      </c>
      <c r="D342" s="85">
        <v>1</v>
      </c>
      <c r="E342" s="84" t="s">
        <v>34</v>
      </c>
      <c r="F342" s="85">
        <f t="shared" si="26"/>
        <v>1</v>
      </c>
      <c r="G342" s="86">
        <v>105</v>
      </c>
      <c r="H342" s="69" t="s">
        <v>6</v>
      </c>
      <c r="I342" s="69" t="s">
        <v>7</v>
      </c>
      <c r="J342" s="69" t="s">
        <v>6</v>
      </c>
    </row>
    <row r="343" spans="1:10" ht="15" customHeight="1" x14ac:dyDescent="0.3">
      <c r="A343" s="69" t="str">
        <f t="shared" si="24"/>
        <v>vzpera/prisl.3/031</v>
      </c>
      <c r="B343" s="84" t="s">
        <v>364</v>
      </c>
      <c r="C343" s="84" t="s">
        <v>365</v>
      </c>
      <c r="D343" s="85">
        <v>1</v>
      </c>
      <c r="E343" s="84" t="s">
        <v>34</v>
      </c>
      <c r="F343" s="85">
        <f t="shared" si="26"/>
        <v>1</v>
      </c>
      <c r="G343" s="86">
        <v>105</v>
      </c>
      <c r="H343" s="66" t="s">
        <v>6</v>
      </c>
      <c r="I343" s="66" t="s">
        <v>7</v>
      </c>
      <c r="J343" s="66" t="s">
        <v>6</v>
      </c>
    </row>
    <row r="344" spans="1:10" ht="15" customHeight="1" x14ac:dyDescent="0.3">
      <c r="A344" s="69" t="str">
        <f t="shared" si="24"/>
        <v>Mpara450/021</v>
      </c>
      <c r="B344" s="84" t="s">
        <v>321</v>
      </c>
      <c r="C344" s="84" t="s">
        <v>322</v>
      </c>
      <c r="D344" s="85">
        <v>1</v>
      </c>
      <c r="E344" s="84" t="s">
        <v>34</v>
      </c>
      <c r="F344" s="85">
        <f t="shared" si="26"/>
        <v>1</v>
      </c>
      <c r="G344" s="86">
        <v>365</v>
      </c>
      <c r="H344" s="69" t="s">
        <v>6</v>
      </c>
      <c r="I344" s="69" t="s">
        <v>7</v>
      </c>
      <c r="J344" s="69" t="s">
        <v>6</v>
      </c>
    </row>
    <row r="345" spans="1:10" ht="15" customHeight="1" x14ac:dyDescent="0.3">
      <c r="A345" s="69" t="str">
        <f t="shared" si="24"/>
        <v>Mpara450/str1</v>
      </c>
      <c r="B345" s="84" t="s">
        <v>323</v>
      </c>
      <c r="C345" s="84" t="s">
        <v>324</v>
      </c>
      <c r="D345" s="85">
        <v>1</v>
      </c>
      <c r="E345" s="84" t="s">
        <v>34</v>
      </c>
      <c r="F345" s="85">
        <f t="shared" si="26"/>
        <v>1</v>
      </c>
      <c r="G345" s="86">
        <v>342</v>
      </c>
      <c r="H345" s="66" t="s">
        <v>6</v>
      </c>
      <c r="I345" s="66" t="s">
        <v>7</v>
      </c>
      <c r="J345" s="66" t="s">
        <v>6</v>
      </c>
    </row>
    <row r="346" spans="1:10" ht="15" customHeight="1" x14ac:dyDescent="0.3">
      <c r="A346" s="69" t="str">
        <f t="shared" si="24"/>
        <v>Mpara600/021</v>
      </c>
      <c r="B346" s="84" t="s">
        <v>325</v>
      </c>
      <c r="C346" s="84" t="s">
        <v>326</v>
      </c>
      <c r="D346" s="85">
        <v>1</v>
      </c>
      <c r="E346" s="84" t="s">
        <v>34</v>
      </c>
      <c r="F346" s="85">
        <f t="shared" si="26"/>
        <v>1</v>
      </c>
      <c r="G346" s="86">
        <v>389</v>
      </c>
      <c r="H346" s="69" t="s">
        <v>6</v>
      </c>
      <c r="I346" s="69" t="s">
        <v>7</v>
      </c>
      <c r="J346" s="69" t="s">
        <v>6</v>
      </c>
    </row>
    <row r="347" spans="1:10" ht="15" customHeight="1" x14ac:dyDescent="0.3">
      <c r="A347" s="69" t="str">
        <f t="shared" si="24"/>
        <v>Mpara600/str1</v>
      </c>
      <c r="B347" s="84" t="s">
        <v>327</v>
      </c>
      <c r="C347" s="84" t="s">
        <v>328</v>
      </c>
      <c r="D347" s="85">
        <v>1</v>
      </c>
      <c r="E347" s="84" t="s">
        <v>34</v>
      </c>
      <c r="F347" s="85">
        <f t="shared" si="26"/>
        <v>1</v>
      </c>
      <c r="G347" s="86">
        <v>365</v>
      </c>
      <c r="H347" s="66" t="s">
        <v>6</v>
      </c>
      <c r="I347" s="66" t="s">
        <v>7</v>
      </c>
      <c r="J347" s="66" t="s">
        <v>6</v>
      </c>
    </row>
    <row r="348" spans="1:10" ht="15" customHeight="1" x14ac:dyDescent="0.3">
      <c r="A348" s="69" t="str">
        <f t="shared" si="24"/>
        <v>L1812/Al4</v>
      </c>
      <c r="B348" s="84" t="s">
        <v>317</v>
      </c>
      <c r="C348" s="84" t="s">
        <v>318</v>
      </c>
      <c r="D348" s="85">
        <v>4</v>
      </c>
      <c r="E348" s="84" t="s">
        <v>5</v>
      </c>
      <c r="F348" s="85">
        <f t="shared" si="26"/>
        <v>4</v>
      </c>
      <c r="G348" s="86">
        <v>88</v>
      </c>
      <c r="H348" s="69" t="s">
        <v>6</v>
      </c>
      <c r="I348" s="69" t="s">
        <v>7</v>
      </c>
      <c r="J348" s="69" t="s">
        <v>6</v>
      </c>
    </row>
    <row r="349" spans="1:10" ht="15" customHeight="1" x14ac:dyDescent="0.3">
      <c r="A349" s="69" t="str">
        <f t="shared" si="24"/>
        <v>L1812/Ne4</v>
      </c>
      <c r="B349" s="84" t="s">
        <v>319</v>
      </c>
      <c r="C349" s="84" t="s">
        <v>320</v>
      </c>
      <c r="D349" s="85">
        <v>4</v>
      </c>
      <c r="E349" s="84" t="s">
        <v>5</v>
      </c>
      <c r="F349" s="85">
        <f t="shared" si="26"/>
        <v>4</v>
      </c>
      <c r="G349" s="86">
        <v>99</v>
      </c>
      <c r="H349" s="66" t="s">
        <v>6</v>
      </c>
      <c r="I349" s="66" t="s">
        <v>7</v>
      </c>
      <c r="J349" s="66" t="s">
        <v>6</v>
      </c>
    </row>
    <row r="350" spans="1:10" ht="15" customHeight="1" x14ac:dyDescent="0.3">
      <c r="A350" s="69" t="str">
        <f t="shared" si="24"/>
        <v>0000000121</v>
      </c>
      <c r="B350" s="84" t="s">
        <v>2575</v>
      </c>
      <c r="C350" s="84" t="s">
        <v>2576</v>
      </c>
      <c r="D350" s="85">
        <v>1</v>
      </c>
      <c r="E350" s="84" t="s">
        <v>34</v>
      </c>
      <c r="F350" s="85">
        <f t="shared" si="26"/>
        <v>1</v>
      </c>
      <c r="G350" s="85"/>
      <c r="H350" s="69" t="s">
        <v>6</v>
      </c>
      <c r="I350" s="69" t="s">
        <v>7</v>
      </c>
      <c r="J350" s="69" t="s">
        <v>6</v>
      </c>
    </row>
    <row r="351" spans="1:10" ht="15" customHeight="1" x14ac:dyDescent="0.3">
      <c r="A351" s="69" t="str">
        <f t="shared" si="24"/>
        <v>00000000101</v>
      </c>
      <c r="B351" s="84" t="s">
        <v>2577</v>
      </c>
      <c r="C351" s="84" t="s">
        <v>2578</v>
      </c>
      <c r="D351" s="85">
        <v>1</v>
      </c>
      <c r="E351" s="84" t="s">
        <v>34</v>
      </c>
      <c r="F351" s="85">
        <f t="shared" si="26"/>
        <v>1</v>
      </c>
      <c r="G351" s="85"/>
      <c r="H351" s="66" t="s">
        <v>6</v>
      </c>
      <c r="I351" s="66" t="s">
        <v>7</v>
      </c>
      <c r="J351" s="66" t="s">
        <v>6</v>
      </c>
    </row>
    <row r="352" spans="1:10" ht="15" customHeight="1" x14ac:dyDescent="0.3">
      <c r="A352" s="69" t="str">
        <f t="shared" si="24"/>
        <v>MT/bocni/Ne1</v>
      </c>
      <c r="B352" s="84" t="s">
        <v>392</v>
      </c>
      <c r="C352" s="84" t="s">
        <v>393</v>
      </c>
      <c r="D352" s="85">
        <v>1</v>
      </c>
      <c r="E352" s="84" t="s">
        <v>313</v>
      </c>
      <c r="F352" s="85">
        <f t="shared" si="26"/>
        <v>1</v>
      </c>
      <c r="G352" s="86">
        <v>361</v>
      </c>
      <c r="H352" s="69" t="s">
        <v>6</v>
      </c>
      <c r="I352" s="69" t="s">
        <v>7</v>
      </c>
      <c r="J352" s="69" t="s">
        <v>6</v>
      </c>
    </row>
    <row r="353" spans="1:10" ht="15" customHeight="1" x14ac:dyDescent="0.3">
      <c r="A353" s="69" t="str">
        <f t="shared" si="24"/>
        <v>MT/spodniS/Ne1</v>
      </c>
      <c r="B353" s="84" t="s">
        <v>396</v>
      </c>
      <c r="C353" s="84" t="s">
        <v>397</v>
      </c>
      <c r="D353" s="85">
        <v>1</v>
      </c>
      <c r="E353" s="84" t="s">
        <v>34</v>
      </c>
      <c r="F353" s="85">
        <f t="shared" si="26"/>
        <v>1</v>
      </c>
      <c r="G353" s="86">
        <v>248</v>
      </c>
      <c r="H353" s="66" t="s">
        <v>6</v>
      </c>
      <c r="I353" s="66" t="s">
        <v>7</v>
      </c>
      <c r="J353" s="66" t="s">
        <v>6</v>
      </c>
    </row>
    <row r="354" spans="1:10" ht="15" customHeight="1" x14ac:dyDescent="0.3">
      <c r="A354" s="69" t="str">
        <f t="shared" si="24"/>
        <v>MT/spodniB/Ne1</v>
      </c>
      <c r="B354" s="84" t="s">
        <v>394</v>
      </c>
      <c r="C354" s="84" t="s">
        <v>395</v>
      </c>
      <c r="D354" s="85">
        <v>1</v>
      </c>
      <c r="E354" s="84" t="s">
        <v>34</v>
      </c>
      <c r="F354" s="85">
        <f t="shared" si="26"/>
        <v>1</v>
      </c>
      <c r="G354" s="86">
        <v>175</v>
      </c>
      <c r="H354" s="69" t="s">
        <v>6</v>
      </c>
      <c r="I354" s="69" t="s">
        <v>7</v>
      </c>
      <c r="J354" s="69" t="s">
        <v>6</v>
      </c>
    </row>
    <row r="355" spans="1:10" ht="15" customHeight="1" x14ac:dyDescent="0.3">
      <c r="A355" s="69" t="str">
        <f t="shared" si="24"/>
        <v>KP2/xy/Al1</v>
      </c>
      <c r="B355" s="84" t="s">
        <v>388</v>
      </c>
      <c r="C355" s="84" t="s">
        <v>389</v>
      </c>
      <c r="D355" s="85">
        <v>1</v>
      </c>
      <c r="E355" s="84" t="s">
        <v>313</v>
      </c>
      <c r="F355" s="85">
        <f t="shared" si="26"/>
        <v>1</v>
      </c>
      <c r="G355" s="86">
        <v>0</v>
      </c>
      <c r="H355" s="66" t="s">
        <v>6</v>
      </c>
      <c r="I355" s="66" t="s">
        <v>7</v>
      </c>
      <c r="J355" s="66" t="s">
        <v>6</v>
      </c>
    </row>
    <row r="356" spans="1:10" ht="15" customHeight="1" x14ac:dyDescent="0.3">
      <c r="A356" s="69" t="str">
        <f t="shared" si="24"/>
        <v>KP2/xy/Ne1</v>
      </c>
      <c r="B356" s="84" t="s">
        <v>390</v>
      </c>
      <c r="C356" s="84" t="s">
        <v>391</v>
      </c>
      <c r="D356" s="85">
        <v>1</v>
      </c>
      <c r="E356" s="84" t="s">
        <v>313</v>
      </c>
      <c r="F356" s="85">
        <f t="shared" si="26"/>
        <v>1</v>
      </c>
      <c r="G356" s="86">
        <v>0</v>
      </c>
      <c r="H356" s="69" t="s">
        <v>6</v>
      </c>
      <c r="I356" s="69" t="s">
        <v>7</v>
      </c>
      <c r="J356" s="69" t="s">
        <v>6</v>
      </c>
    </row>
    <row r="357" spans="1:10" ht="15" customHeight="1" x14ac:dyDescent="0.3">
      <c r="A357" s="69" t="str">
        <f t="shared" si="24"/>
        <v>KP1/xy/Al1</v>
      </c>
      <c r="B357" s="84" t="s">
        <v>378</v>
      </c>
      <c r="C357" s="84" t="s">
        <v>379</v>
      </c>
      <c r="D357" s="85">
        <v>1</v>
      </c>
      <c r="E357" s="84" t="s">
        <v>313</v>
      </c>
      <c r="F357" s="85">
        <f t="shared" si="26"/>
        <v>1</v>
      </c>
      <c r="G357" s="86">
        <v>0</v>
      </c>
      <c r="H357" s="66" t="s">
        <v>6</v>
      </c>
      <c r="I357" s="66" t="s">
        <v>7</v>
      </c>
      <c r="J357" s="66" t="s">
        <v>6</v>
      </c>
    </row>
    <row r="358" spans="1:10" ht="15" customHeight="1" x14ac:dyDescent="0.3">
      <c r="A358" s="69" t="str">
        <f t="shared" si="24"/>
        <v>KP1/1M9/Al1</v>
      </c>
      <c r="B358" s="84" t="s">
        <v>370</v>
      </c>
      <c r="C358" s="84" t="s">
        <v>371</v>
      </c>
      <c r="D358" s="85">
        <v>1</v>
      </c>
      <c r="E358" s="84" t="s">
        <v>313</v>
      </c>
      <c r="F358" s="85">
        <f t="shared" si="26"/>
        <v>1</v>
      </c>
      <c r="G358" s="86">
        <v>417</v>
      </c>
      <c r="H358" s="69" t="s">
        <v>6</v>
      </c>
      <c r="I358" s="69" t="s">
        <v>7</v>
      </c>
      <c r="J358" s="69" t="s">
        <v>6</v>
      </c>
    </row>
    <row r="359" spans="1:10" ht="15" customHeight="1" x14ac:dyDescent="0.3">
      <c r="A359" s="69" t="str">
        <f t="shared" si="24"/>
        <v>KP1/1M9/Ne1</v>
      </c>
      <c r="B359" s="84" t="s">
        <v>372</v>
      </c>
      <c r="C359" s="84" t="s">
        <v>373</v>
      </c>
      <c r="D359" s="85">
        <v>1</v>
      </c>
      <c r="E359" s="84" t="s">
        <v>313</v>
      </c>
      <c r="F359" s="85">
        <f t="shared" si="26"/>
        <v>1</v>
      </c>
      <c r="G359" s="86">
        <v>417</v>
      </c>
      <c r="H359" s="66" t="s">
        <v>6</v>
      </c>
      <c r="I359" s="66" t="s">
        <v>7</v>
      </c>
      <c r="J359" s="66" t="s">
        <v>6</v>
      </c>
    </row>
    <row r="360" spans="1:10" ht="15" customHeight="1" x14ac:dyDescent="0.3">
      <c r="A360" s="69" t="str">
        <f t="shared" si="24"/>
        <v>KP1/2M9/Ne1</v>
      </c>
      <c r="B360" s="84" t="s">
        <v>376</v>
      </c>
      <c r="C360" s="84" t="s">
        <v>377</v>
      </c>
      <c r="D360" s="85">
        <v>1</v>
      </c>
      <c r="E360" s="84" t="s">
        <v>313</v>
      </c>
      <c r="F360" s="85">
        <f t="shared" si="26"/>
        <v>1</v>
      </c>
      <c r="G360" s="86">
        <v>417</v>
      </c>
      <c r="H360" s="69" t="s">
        <v>6</v>
      </c>
      <c r="I360" s="69" t="s">
        <v>7</v>
      </c>
      <c r="J360" s="69" t="s">
        <v>6</v>
      </c>
    </row>
    <row r="361" spans="1:10" ht="15" customHeight="1" x14ac:dyDescent="0.3">
      <c r="A361" s="69" t="str">
        <f t="shared" si="24"/>
        <v>KP1/2M9/Al1</v>
      </c>
      <c r="B361" s="84" t="s">
        <v>374</v>
      </c>
      <c r="C361" s="84" t="s">
        <v>375</v>
      </c>
      <c r="D361" s="85">
        <v>1</v>
      </c>
      <c r="E361" s="84" t="s">
        <v>313</v>
      </c>
      <c r="F361" s="85">
        <f t="shared" si="26"/>
        <v>1</v>
      </c>
      <c r="G361" s="86">
        <v>417</v>
      </c>
      <c r="H361" s="66" t="s">
        <v>6</v>
      </c>
      <c r="I361" s="66" t="s">
        <v>7</v>
      </c>
      <c r="J361" s="66" t="s">
        <v>6</v>
      </c>
    </row>
    <row r="362" spans="1:10" ht="15" customHeight="1" x14ac:dyDescent="0.3">
      <c r="A362" s="69" t="str">
        <f t="shared" si="24"/>
        <v>KP2/1M6/Al1</v>
      </c>
      <c r="B362" s="84" t="s">
        <v>380</v>
      </c>
      <c r="C362" s="84" t="s">
        <v>381</v>
      </c>
      <c r="D362" s="85">
        <v>1</v>
      </c>
      <c r="E362" s="84" t="s">
        <v>313</v>
      </c>
      <c r="F362" s="85">
        <f t="shared" si="26"/>
        <v>1</v>
      </c>
      <c r="G362" s="86">
        <v>263</v>
      </c>
      <c r="H362" s="69" t="s">
        <v>6</v>
      </c>
      <c r="I362" s="69" t="s">
        <v>7</v>
      </c>
      <c r="J362" s="69" t="s">
        <v>6</v>
      </c>
    </row>
    <row r="363" spans="1:10" ht="15" customHeight="1" x14ac:dyDescent="0.3">
      <c r="A363" s="69" t="str">
        <f t="shared" si="24"/>
        <v>KP2/1M6/Ne1</v>
      </c>
      <c r="B363" s="84" t="s">
        <v>382</v>
      </c>
      <c r="C363" s="84" t="s">
        <v>383</v>
      </c>
      <c r="D363" s="85">
        <v>1</v>
      </c>
      <c r="E363" s="84" t="s">
        <v>313</v>
      </c>
      <c r="F363" s="85">
        <f t="shared" si="26"/>
        <v>1</v>
      </c>
      <c r="G363" s="86">
        <v>263</v>
      </c>
      <c r="H363" s="66" t="s">
        <v>6</v>
      </c>
      <c r="I363" s="66" t="s">
        <v>7</v>
      </c>
      <c r="J363" s="66" t="s">
        <v>6</v>
      </c>
    </row>
    <row r="364" spans="1:10" ht="15" customHeight="1" x14ac:dyDescent="0.3">
      <c r="A364" s="69" t="str">
        <f t="shared" si="24"/>
        <v>KP2/2M6/Al1</v>
      </c>
      <c r="B364" s="84" t="s">
        <v>384</v>
      </c>
      <c r="C364" s="84" t="s">
        <v>385</v>
      </c>
      <c r="D364" s="85">
        <v>1</v>
      </c>
      <c r="E364" s="84" t="s">
        <v>313</v>
      </c>
      <c r="F364" s="85">
        <f t="shared" si="26"/>
        <v>1</v>
      </c>
      <c r="G364" s="86">
        <v>263</v>
      </c>
      <c r="H364" s="69" t="s">
        <v>6</v>
      </c>
      <c r="I364" s="69" t="s">
        <v>7</v>
      </c>
      <c r="J364" s="69" t="s">
        <v>6</v>
      </c>
    </row>
    <row r="365" spans="1:10" ht="15" customHeight="1" x14ac:dyDescent="0.3">
      <c r="A365" s="69" t="str">
        <f t="shared" si="24"/>
        <v>KP2/2M6/Ne1</v>
      </c>
      <c r="B365" s="84" t="s">
        <v>386</v>
      </c>
      <c r="C365" s="84" t="s">
        <v>387</v>
      </c>
      <c r="D365" s="85">
        <v>1</v>
      </c>
      <c r="E365" s="84" t="s">
        <v>313</v>
      </c>
      <c r="F365" s="85">
        <f t="shared" si="26"/>
        <v>1</v>
      </c>
      <c r="G365" s="86">
        <v>263</v>
      </c>
      <c r="H365" s="66" t="s">
        <v>6</v>
      </c>
      <c r="I365" s="66" t="s">
        <v>7</v>
      </c>
      <c r="J365" s="66" t="s">
        <v>6</v>
      </c>
    </row>
    <row r="366" spans="1:10" ht="15" customHeight="1" x14ac:dyDescent="0.3">
      <c r="A366" s="69" t="str">
        <f t="shared" si="24"/>
        <v>OP250/Ne1</v>
      </c>
      <c r="B366" s="84" t="s">
        <v>422</v>
      </c>
      <c r="C366" s="84" t="s">
        <v>423</v>
      </c>
      <c r="D366" s="85">
        <v>1</v>
      </c>
      <c r="E366" s="84" t="s">
        <v>34</v>
      </c>
      <c r="F366" s="85">
        <f t="shared" si="26"/>
        <v>1</v>
      </c>
      <c r="G366" s="86">
        <v>483</v>
      </c>
      <c r="H366" s="69" t="s">
        <v>6</v>
      </c>
      <c r="I366" s="69" t="s">
        <v>7</v>
      </c>
      <c r="J366" s="69" t="s">
        <v>6</v>
      </c>
    </row>
    <row r="367" spans="1:10" ht="15" customHeight="1" x14ac:dyDescent="0.3">
      <c r="A367" s="69" t="str">
        <f t="shared" si="24"/>
        <v>NO/60751</v>
      </c>
      <c r="B367" s="84" t="s">
        <v>398</v>
      </c>
      <c r="C367" s="84" t="s">
        <v>399</v>
      </c>
      <c r="D367" s="85">
        <v>1</v>
      </c>
      <c r="E367" s="84" t="s">
        <v>34</v>
      </c>
      <c r="F367" s="85">
        <f t="shared" si="26"/>
        <v>1</v>
      </c>
      <c r="G367" s="86">
        <v>1135</v>
      </c>
      <c r="H367" s="66" t="s">
        <v>6</v>
      </c>
      <c r="I367" s="66" t="s">
        <v>7</v>
      </c>
      <c r="J367" s="66" t="s">
        <v>6</v>
      </c>
    </row>
    <row r="368" spans="1:10" ht="15" customHeight="1" x14ac:dyDescent="0.3">
      <c r="A368" s="69" t="str">
        <f t="shared" si="24"/>
        <v>NO/90751</v>
      </c>
      <c r="B368" s="84" t="s">
        <v>400</v>
      </c>
      <c r="C368" s="84" t="s">
        <v>401</v>
      </c>
      <c r="D368" s="85">
        <v>1</v>
      </c>
      <c r="E368" s="84" t="s">
        <v>34</v>
      </c>
      <c r="F368" s="85">
        <f t="shared" si="26"/>
        <v>1</v>
      </c>
      <c r="G368" s="86">
        <v>1655</v>
      </c>
      <c r="H368" s="69" t="s">
        <v>6</v>
      </c>
      <c r="I368" s="69" t="s">
        <v>7</v>
      </c>
      <c r="J368" s="69" t="s">
        <v>6</v>
      </c>
    </row>
    <row r="369" spans="1:10" ht="15" customHeight="1" x14ac:dyDescent="0.3">
      <c r="A369" s="69" t="str">
        <f t="shared" si="24"/>
        <v>OP200/Ne1</v>
      </c>
      <c r="B369" s="84" t="s">
        <v>420</v>
      </c>
      <c r="C369" s="84" t="s">
        <v>421</v>
      </c>
      <c r="D369" s="85">
        <v>1</v>
      </c>
      <c r="E369" s="84" t="s">
        <v>5</v>
      </c>
      <c r="F369" s="86">
        <v>1</v>
      </c>
      <c r="G369" s="86">
        <v>385</v>
      </c>
      <c r="H369" s="66" t="s">
        <v>6</v>
      </c>
      <c r="I369" s="66" t="s">
        <v>7</v>
      </c>
      <c r="J369" s="66" t="s">
        <v>6</v>
      </c>
    </row>
    <row r="370" spans="1:10" ht="15" customHeight="1" x14ac:dyDescent="0.3">
      <c r="A370" s="69" t="str">
        <f t="shared" si="24"/>
        <v>OP200/Ne0,1</v>
      </c>
      <c r="B370" s="84" t="s">
        <v>420</v>
      </c>
      <c r="C370" s="84" t="s">
        <v>421</v>
      </c>
      <c r="D370" s="85">
        <v>1</v>
      </c>
      <c r="E370" s="84" t="s">
        <v>5</v>
      </c>
      <c r="F370" s="86">
        <v>0.1</v>
      </c>
      <c r="G370" s="86">
        <v>414</v>
      </c>
      <c r="H370" s="69" t="s">
        <v>6</v>
      </c>
      <c r="I370" s="69" t="s">
        <v>7</v>
      </c>
      <c r="J370" s="69" t="s">
        <v>6</v>
      </c>
    </row>
    <row r="371" spans="1:10" ht="15" customHeight="1" x14ac:dyDescent="0.3">
      <c r="A371" s="69" t="str">
        <f t="shared" si="24"/>
        <v>OP200/Ne25</v>
      </c>
      <c r="B371" s="84" t="s">
        <v>420</v>
      </c>
      <c r="C371" s="84" t="s">
        <v>421</v>
      </c>
      <c r="D371" s="85">
        <v>1</v>
      </c>
      <c r="E371" s="84" t="s">
        <v>5</v>
      </c>
      <c r="F371" s="86">
        <v>25</v>
      </c>
      <c r="G371" s="86">
        <v>366</v>
      </c>
      <c r="H371" s="66" t="s">
        <v>6</v>
      </c>
      <c r="I371" s="66" t="s">
        <v>7</v>
      </c>
      <c r="J371" s="66" t="s">
        <v>6</v>
      </c>
    </row>
    <row r="372" spans="1:10" ht="15" customHeight="1" x14ac:dyDescent="0.3">
      <c r="A372" s="69" t="str">
        <f t="shared" si="24"/>
        <v>OP100/Mo1</v>
      </c>
      <c r="B372" s="84" t="s">
        <v>404</v>
      </c>
      <c r="C372" s="84" t="s">
        <v>405</v>
      </c>
      <c r="D372" s="85">
        <v>1</v>
      </c>
      <c r="E372" s="84" t="s">
        <v>5</v>
      </c>
      <c r="F372" s="86">
        <v>1</v>
      </c>
      <c r="G372" s="86">
        <v>259</v>
      </c>
      <c r="H372" s="69" t="s">
        <v>6</v>
      </c>
      <c r="I372" s="69" t="s">
        <v>7</v>
      </c>
      <c r="J372" s="69" t="s">
        <v>6</v>
      </c>
    </row>
    <row r="373" spans="1:10" ht="15" customHeight="1" x14ac:dyDescent="0.3">
      <c r="A373" s="69" t="str">
        <f t="shared" si="24"/>
        <v>OP100/Mo0,1</v>
      </c>
      <c r="B373" s="84" t="s">
        <v>404</v>
      </c>
      <c r="C373" s="84" t="s">
        <v>405</v>
      </c>
      <c r="D373" s="85">
        <v>1</v>
      </c>
      <c r="E373" s="84" t="s">
        <v>5</v>
      </c>
      <c r="F373" s="86">
        <v>0.1</v>
      </c>
      <c r="G373" s="86">
        <v>283</v>
      </c>
      <c r="H373" s="66" t="s">
        <v>6</v>
      </c>
      <c r="I373" s="66" t="s">
        <v>7</v>
      </c>
      <c r="J373" s="66" t="s">
        <v>6</v>
      </c>
    </row>
    <row r="374" spans="1:10" ht="15" customHeight="1" x14ac:dyDescent="0.3">
      <c r="A374" s="69" t="str">
        <f t="shared" si="24"/>
        <v>OP100/Mo25</v>
      </c>
      <c r="B374" s="84" t="s">
        <v>404</v>
      </c>
      <c r="C374" s="84" t="s">
        <v>405</v>
      </c>
      <c r="D374" s="85">
        <v>1</v>
      </c>
      <c r="E374" s="84" t="s">
        <v>5</v>
      </c>
      <c r="F374" s="86">
        <v>25</v>
      </c>
      <c r="G374" s="86">
        <v>248</v>
      </c>
      <c r="H374" s="69" t="s">
        <v>6</v>
      </c>
      <c r="I374" s="69" t="s">
        <v>7</v>
      </c>
      <c r="J374" s="69" t="s">
        <v>6</v>
      </c>
    </row>
    <row r="375" spans="1:10" ht="15" customHeight="1" x14ac:dyDescent="0.3">
      <c r="A375" s="69" t="str">
        <f t="shared" si="24"/>
        <v>OP150/Mo25</v>
      </c>
      <c r="B375" s="84" t="s">
        <v>412</v>
      </c>
      <c r="C375" s="84" t="s">
        <v>413</v>
      </c>
      <c r="D375" s="85">
        <v>1</v>
      </c>
      <c r="E375" s="84" t="s">
        <v>5</v>
      </c>
      <c r="F375" s="86">
        <v>25</v>
      </c>
      <c r="G375" s="86">
        <v>355</v>
      </c>
      <c r="H375" s="66" t="s">
        <v>6</v>
      </c>
      <c r="I375" s="66" t="s">
        <v>7</v>
      </c>
      <c r="J375" s="66" t="s">
        <v>6</v>
      </c>
    </row>
    <row r="376" spans="1:10" ht="15" customHeight="1" x14ac:dyDescent="0.3">
      <c r="A376" s="69" t="str">
        <f t="shared" si="24"/>
        <v>OP150/Mo1</v>
      </c>
      <c r="B376" s="84" t="s">
        <v>412</v>
      </c>
      <c r="C376" s="84" t="s">
        <v>413</v>
      </c>
      <c r="D376" s="85">
        <v>1</v>
      </c>
      <c r="E376" s="84" t="s">
        <v>5</v>
      </c>
      <c r="F376" s="86">
        <v>1</v>
      </c>
      <c r="G376" s="86">
        <v>374</v>
      </c>
      <c r="H376" s="69" t="s">
        <v>6</v>
      </c>
      <c r="I376" s="69" t="s">
        <v>7</v>
      </c>
      <c r="J376" s="69" t="s">
        <v>6</v>
      </c>
    </row>
    <row r="377" spans="1:10" ht="15" customHeight="1" x14ac:dyDescent="0.3">
      <c r="A377" s="69" t="str">
        <f t="shared" si="24"/>
        <v>OP150/Mo0,1</v>
      </c>
      <c r="B377" s="84" t="s">
        <v>412</v>
      </c>
      <c r="C377" s="84" t="s">
        <v>413</v>
      </c>
      <c r="D377" s="85">
        <v>1</v>
      </c>
      <c r="E377" s="84" t="s">
        <v>5</v>
      </c>
      <c r="F377" s="86">
        <v>0.1</v>
      </c>
      <c r="G377" s="86">
        <v>411</v>
      </c>
      <c r="H377" s="66" t="s">
        <v>6</v>
      </c>
      <c r="I377" s="66" t="s">
        <v>7</v>
      </c>
      <c r="J377" s="66" t="s">
        <v>6</v>
      </c>
    </row>
    <row r="378" spans="1:10" ht="15" customHeight="1" x14ac:dyDescent="0.3">
      <c r="A378" s="69" t="str">
        <f t="shared" si="24"/>
        <v>OP200/b/Ne25</v>
      </c>
      <c r="B378" s="84" t="s">
        <v>418</v>
      </c>
      <c r="C378" s="84" t="s">
        <v>419</v>
      </c>
      <c r="D378" s="85">
        <v>1</v>
      </c>
      <c r="E378" s="84" t="s">
        <v>5</v>
      </c>
      <c r="F378" s="86">
        <v>25</v>
      </c>
      <c r="G378" s="86">
        <v>339</v>
      </c>
      <c r="H378" s="69" t="s">
        <v>6</v>
      </c>
      <c r="I378" s="69" t="s">
        <v>7</v>
      </c>
      <c r="J378" s="69" t="s">
        <v>6</v>
      </c>
    </row>
    <row r="379" spans="1:10" ht="15" customHeight="1" x14ac:dyDescent="0.3">
      <c r="A379" s="69" t="str">
        <f t="shared" si="24"/>
        <v>OP200/b/Ne1</v>
      </c>
      <c r="B379" s="84" t="s">
        <v>418</v>
      </c>
      <c r="C379" s="84" t="s">
        <v>419</v>
      </c>
      <c r="D379" s="85">
        <v>1</v>
      </c>
      <c r="E379" s="84" t="s">
        <v>5</v>
      </c>
      <c r="F379" s="86">
        <v>1</v>
      </c>
      <c r="G379" s="86">
        <v>362</v>
      </c>
      <c r="H379" s="66" t="s">
        <v>6</v>
      </c>
      <c r="I379" s="66" t="s">
        <v>7</v>
      </c>
      <c r="J379" s="66" t="s">
        <v>6</v>
      </c>
    </row>
    <row r="380" spans="1:10" ht="15" customHeight="1" x14ac:dyDescent="0.3">
      <c r="A380" s="69" t="str">
        <f t="shared" si="24"/>
        <v>OP200/b/Ne0,1</v>
      </c>
      <c r="B380" s="84" t="s">
        <v>418</v>
      </c>
      <c r="C380" s="84" t="s">
        <v>419</v>
      </c>
      <c r="D380" s="85">
        <v>1</v>
      </c>
      <c r="E380" s="84" t="s">
        <v>5</v>
      </c>
      <c r="F380" s="86">
        <v>0.1</v>
      </c>
      <c r="G380" s="86">
        <v>393</v>
      </c>
      <c r="H380" s="69" t="s">
        <v>6</v>
      </c>
      <c r="I380" s="69" t="s">
        <v>7</v>
      </c>
      <c r="J380" s="69" t="s">
        <v>6</v>
      </c>
    </row>
    <row r="381" spans="1:10" ht="15" customHeight="1" x14ac:dyDescent="0.3">
      <c r="A381" s="69" t="str">
        <f t="shared" si="24"/>
        <v>OP100/Ne25</v>
      </c>
      <c r="B381" s="84" t="s">
        <v>408</v>
      </c>
      <c r="C381" s="84" t="s">
        <v>409</v>
      </c>
      <c r="D381" s="85">
        <v>1</v>
      </c>
      <c r="E381" s="84" t="s">
        <v>5</v>
      </c>
      <c r="F381" s="86">
        <v>25</v>
      </c>
      <c r="G381" s="86">
        <v>284</v>
      </c>
      <c r="H381" s="66" t="s">
        <v>6</v>
      </c>
      <c r="I381" s="66" t="s">
        <v>7</v>
      </c>
      <c r="J381" s="66" t="s">
        <v>6</v>
      </c>
    </row>
    <row r="382" spans="1:10" ht="15" customHeight="1" x14ac:dyDescent="0.3">
      <c r="A382" s="69" t="str">
        <f t="shared" si="24"/>
        <v>OP100/Ne1</v>
      </c>
      <c r="B382" s="84" t="s">
        <v>408</v>
      </c>
      <c r="C382" s="84" t="s">
        <v>409</v>
      </c>
      <c r="D382" s="85">
        <v>1</v>
      </c>
      <c r="E382" s="84" t="s">
        <v>5</v>
      </c>
      <c r="F382" s="86">
        <v>1</v>
      </c>
      <c r="G382" s="86">
        <v>305</v>
      </c>
      <c r="H382" s="69" t="s">
        <v>6</v>
      </c>
      <c r="I382" s="69" t="s">
        <v>7</v>
      </c>
      <c r="J382" s="69" t="s">
        <v>6</v>
      </c>
    </row>
    <row r="383" spans="1:10" ht="15" customHeight="1" x14ac:dyDescent="0.3">
      <c r="A383" s="69" t="str">
        <f t="shared" si="24"/>
        <v>OP100/Ne0,1</v>
      </c>
      <c r="B383" s="84" t="s">
        <v>408</v>
      </c>
      <c r="C383" s="84" t="s">
        <v>409</v>
      </c>
      <c r="D383" s="85">
        <v>1</v>
      </c>
      <c r="E383" s="84" t="s">
        <v>5</v>
      </c>
      <c r="F383" s="86">
        <v>0.1</v>
      </c>
      <c r="G383" s="86">
        <v>333</v>
      </c>
      <c r="H383" s="66" t="s">
        <v>6</v>
      </c>
      <c r="I383" s="66" t="s">
        <v>7</v>
      </c>
      <c r="J383" s="66" t="s">
        <v>6</v>
      </c>
    </row>
    <row r="384" spans="1:10" ht="15" customHeight="1" x14ac:dyDescent="0.3">
      <c r="A384" s="69" t="str">
        <f t="shared" si="24"/>
        <v>OP150/Al25</v>
      </c>
      <c r="B384" s="84" t="s">
        <v>410</v>
      </c>
      <c r="C384" s="84" t="s">
        <v>411</v>
      </c>
      <c r="D384" s="85">
        <v>1</v>
      </c>
      <c r="E384" s="84" t="s">
        <v>5</v>
      </c>
      <c r="F384" s="86">
        <v>25</v>
      </c>
      <c r="G384" s="86">
        <v>280</v>
      </c>
      <c r="H384" s="69" t="s">
        <v>6</v>
      </c>
      <c r="I384" s="69" t="s">
        <v>7</v>
      </c>
      <c r="J384" s="69" t="s">
        <v>6</v>
      </c>
    </row>
    <row r="385" spans="1:10" ht="15" customHeight="1" x14ac:dyDescent="0.3">
      <c r="A385" s="69" t="str">
        <f t="shared" si="24"/>
        <v>OP150/Al1</v>
      </c>
      <c r="B385" s="84" t="s">
        <v>410</v>
      </c>
      <c r="C385" s="84" t="s">
        <v>411</v>
      </c>
      <c r="D385" s="85">
        <v>1</v>
      </c>
      <c r="E385" s="84" t="s">
        <v>5</v>
      </c>
      <c r="F385" s="86">
        <v>1</v>
      </c>
      <c r="G385" s="86">
        <v>297</v>
      </c>
      <c r="H385" s="66" t="s">
        <v>6</v>
      </c>
      <c r="I385" s="66" t="s">
        <v>7</v>
      </c>
      <c r="J385" s="66" t="s">
        <v>6</v>
      </c>
    </row>
    <row r="386" spans="1:10" ht="15" customHeight="1" x14ac:dyDescent="0.3">
      <c r="A386" s="69" t="str">
        <f t="shared" si="24"/>
        <v>OP150/Al0,1</v>
      </c>
      <c r="B386" s="84" t="s">
        <v>410</v>
      </c>
      <c r="C386" s="84" t="s">
        <v>411</v>
      </c>
      <c r="D386" s="85">
        <v>1</v>
      </c>
      <c r="E386" s="84" t="s">
        <v>5</v>
      </c>
      <c r="F386" s="86">
        <v>0.1</v>
      </c>
      <c r="G386" s="86">
        <v>325</v>
      </c>
      <c r="H386" s="69" t="s">
        <v>6</v>
      </c>
      <c r="I386" s="69" t="s">
        <v>7</v>
      </c>
      <c r="J386" s="69" t="s">
        <v>6</v>
      </c>
    </row>
    <row r="387" spans="1:10" ht="15" customHeight="1" x14ac:dyDescent="0.3">
      <c r="A387" s="69" t="str">
        <f t="shared" ref="A387:A450" si="27">_xlfn.CONCAT(B387,F387)</f>
        <v>OP150/Ne1</v>
      </c>
      <c r="B387" s="84" t="s">
        <v>416</v>
      </c>
      <c r="C387" s="84" t="s">
        <v>417</v>
      </c>
      <c r="D387" s="85">
        <v>1</v>
      </c>
      <c r="E387" s="84" t="s">
        <v>5</v>
      </c>
      <c r="F387" s="86">
        <v>1</v>
      </c>
      <c r="G387" s="86">
        <v>342</v>
      </c>
      <c r="H387" s="66" t="s">
        <v>6</v>
      </c>
      <c r="I387" s="66" t="s">
        <v>7</v>
      </c>
      <c r="J387" s="66" t="s">
        <v>6</v>
      </c>
    </row>
    <row r="388" spans="1:10" ht="15" customHeight="1" x14ac:dyDescent="0.3">
      <c r="A388" s="69" t="str">
        <f t="shared" si="27"/>
        <v>OP150/Ne0,1</v>
      </c>
      <c r="B388" s="84" t="s">
        <v>416</v>
      </c>
      <c r="C388" s="84" t="s">
        <v>417</v>
      </c>
      <c r="D388" s="85">
        <v>1</v>
      </c>
      <c r="E388" s="84" t="s">
        <v>5</v>
      </c>
      <c r="F388" s="86">
        <v>0.1</v>
      </c>
      <c r="G388" s="86">
        <v>368</v>
      </c>
      <c r="H388" s="69" t="s">
        <v>6</v>
      </c>
      <c r="I388" s="69" t="s">
        <v>7</v>
      </c>
      <c r="J388" s="69" t="s">
        <v>6</v>
      </c>
    </row>
    <row r="389" spans="1:10" ht="15" customHeight="1" x14ac:dyDescent="0.3">
      <c r="A389" s="69" t="str">
        <f t="shared" si="27"/>
        <v>OP150/Ne25</v>
      </c>
      <c r="B389" s="84" t="s">
        <v>416</v>
      </c>
      <c r="C389" s="84" t="s">
        <v>417</v>
      </c>
      <c r="D389" s="85">
        <v>1</v>
      </c>
      <c r="E389" s="84" t="s">
        <v>5</v>
      </c>
      <c r="F389" s="86">
        <v>25</v>
      </c>
      <c r="G389" s="86">
        <v>320</v>
      </c>
      <c r="H389" s="66" t="s">
        <v>6</v>
      </c>
      <c r="I389" s="66" t="s">
        <v>7</v>
      </c>
      <c r="J389" s="66" t="s">
        <v>6</v>
      </c>
    </row>
    <row r="390" spans="1:10" ht="15" customHeight="1" x14ac:dyDescent="0.3">
      <c r="A390" s="69" t="str">
        <f t="shared" si="27"/>
        <v>OP100/Nat1</v>
      </c>
      <c r="B390" s="84" t="s">
        <v>406</v>
      </c>
      <c r="C390" s="84" t="s">
        <v>407</v>
      </c>
      <c r="D390" s="85">
        <v>1</v>
      </c>
      <c r="E390" s="84" t="s">
        <v>5</v>
      </c>
      <c r="F390" s="86">
        <v>1</v>
      </c>
      <c r="G390" s="86">
        <v>259</v>
      </c>
      <c r="H390" s="69" t="s">
        <v>6</v>
      </c>
      <c r="I390" s="69" t="s">
        <v>7</v>
      </c>
      <c r="J390" s="69" t="s">
        <v>6</v>
      </c>
    </row>
    <row r="391" spans="1:10" ht="15" customHeight="1" x14ac:dyDescent="0.3">
      <c r="A391" s="69" t="str">
        <f t="shared" si="27"/>
        <v>OP100/Nat0,1</v>
      </c>
      <c r="B391" s="84" t="s">
        <v>406</v>
      </c>
      <c r="C391" s="84" t="s">
        <v>407</v>
      </c>
      <c r="D391" s="85">
        <v>1</v>
      </c>
      <c r="E391" s="84" t="s">
        <v>5</v>
      </c>
      <c r="F391" s="86">
        <v>0.1</v>
      </c>
      <c r="G391" s="86">
        <v>283</v>
      </c>
      <c r="H391" s="66" t="s">
        <v>6</v>
      </c>
      <c r="I391" s="66" t="s">
        <v>7</v>
      </c>
      <c r="J391" s="66" t="s">
        <v>6</v>
      </c>
    </row>
    <row r="392" spans="1:10" ht="15" customHeight="1" x14ac:dyDescent="0.3">
      <c r="A392" s="69" t="str">
        <f t="shared" si="27"/>
        <v>OP100/Nat25</v>
      </c>
      <c r="B392" s="84" t="s">
        <v>406</v>
      </c>
      <c r="C392" s="84" t="s">
        <v>407</v>
      </c>
      <c r="D392" s="85">
        <v>1</v>
      </c>
      <c r="E392" s="84" t="s">
        <v>5</v>
      </c>
      <c r="F392" s="86">
        <v>25</v>
      </c>
      <c r="G392" s="86">
        <v>248</v>
      </c>
      <c r="H392" s="69" t="s">
        <v>6</v>
      </c>
      <c r="I392" s="69" t="s">
        <v>7</v>
      </c>
      <c r="J392" s="69" t="s">
        <v>6</v>
      </c>
    </row>
    <row r="393" spans="1:10" ht="15" customHeight="1" x14ac:dyDescent="0.3">
      <c r="A393" s="69" t="str">
        <f t="shared" si="27"/>
        <v>OP150/Nat25</v>
      </c>
      <c r="B393" s="84" t="s">
        <v>414</v>
      </c>
      <c r="C393" s="84" t="s">
        <v>415</v>
      </c>
      <c r="D393" s="85">
        <v>1</v>
      </c>
      <c r="E393" s="84" t="s">
        <v>5</v>
      </c>
      <c r="F393" s="86">
        <v>25</v>
      </c>
      <c r="G393" s="86">
        <v>355</v>
      </c>
      <c r="H393" s="66" t="s">
        <v>6</v>
      </c>
      <c r="I393" s="66" t="s">
        <v>7</v>
      </c>
      <c r="J393" s="66" t="s">
        <v>6</v>
      </c>
    </row>
    <row r="394" spans="1:10" ht="15" customHeight="1" x14ac:dyDescent="0.3">
      <c r="A394" s="69" t="str">
        <f t="shared" si="27"/>
        <v>OP150/Nat1</v>
      </c>
      <c r="B394" s="84" t="s">
        <v>414</v>
      </c>
      <c r="C394" s="84" t="s">
        <v>415</v>
      </c>
      <c r="D394" s="85">
        <v>1</v>
      </c>
      <c r="E394" s="84" t="s">
        <v>5</v>
      </c>
      <c r="F394" s="86">
        <v>1</v>
      </c>
      <c r="G394" s="86">
        <v>374</v>
      </c>
      <c r="H394" s="69" t="s">
        <v>6</v>
      </c>
      <c r="I394" s="69" t="s">
        <v>7</v>
      </c>
      <c r="J394" s="69" t="s">
        <v>6</v>
      </c>
    </row>
    <row r="395" spans="1:10" ht="15" customHeight="1" x14ac:dyDescent="0.3">
      <c r="A395" s="69" t="str">
        <f t="shared" si="27"/>
        <v>OP150/Nat0,1</v>
      </c>
      <c r="B395" s="84" t="s">
        <v>414</v>
      </c>
      <c r="C395" s="84" t="s">
        <v>415</v>
      </c>
      <c r="D395" s="85">
        <v>1</v>
      </c>
      <c r="E395" s="84" t="s">
        <v>5</v>
      </c>
      <c r="F395" s="86">
        <v>0.1</v>
      </c>
      <c r="G395" s="86">
        <v>411</v>
      </c>
      <c r="H395" s="66" t="s">
        <v>6</v>
      </c>
      <c r="I395" s="66" t="s">
        <v>7</v>
      </c>
      <c r="J395" s="66" t="s">
        <v>6</v>
      </c>
    </row>
    <row r="396" spans="1:10" ht="15" customHeight="1" x14ac:dyDescent="0.3">
      <c r="A396" s="69" t="str">
        <f t="shared" si="27"/>
        <v>OP150/Nat1</v>
      </c>
      <c r="B396" s="84" t="s">
        <v>414</v>
      </c>
      <c r="C396" s="84" t="s">
        <v>415</v>
      </c>
      <c r="D396" s="85">
        <v>1</v>
      </c>
      <c r="E396" s="84" t="s">
        <v>5</v>
      </c>
      <c r="F396" s="85">
        <f>D396</f>
        <v>1</v>
      </c>
      <c r="G396" s="86">
        <v>384</v>
      </c>
      <c r="H396" s="69" t="s">
        <v>6</v>
      </c>
      <c r="I396" s="69" t="s">
        <v>7</v>
      </c>
      <c r="J396" s="69" t="s">
        <v>6</v>
      </c>
    </row>
    <row r="397" spans="1:10" ht="15" customHeight="1" x14ac:dyDescent="0.3">
      <c r="A397" s="69" t="str">
        <f t="shared" si="27"/>
        <v>OP100/Al1</v>
      </c>
      <c r="B397" s="84" t="s">
        <v>402</v>
      </c>
      <c r="C397" s="84" t="s">
        <v>403</v>
      </c>
      <c r="D397" s="85">
        <v>1</v>
      </c>
      <c r="E397" s="84" t="s">
        <v>5</v>
      </c>
      <c r="F397" s="86">
        <v>1</v>
      </c>
      <c r="G397" s="86">
        <v>259</v>
      </c>
      <c r="H397" s="66" t="s">
        <v>6</v>
      </c>
      <c r="I397" s="66" t="s">
        <v>7</v>
      </c>
      <c r="J397" s="66" t="s">
        <v>6</v>
      </c>
    </row>
    <row r="398" spans="1:10" ht="15" customHeight="1" x14ac:dyDescent="0.3">
      <c r="A398" s="69" t="str">
        <f t="shared" si="27"/>
        <v>OP100/Al0,1</v>
      </c>
      <c r="B398" s="84" t="s">
        <v>402</v>
      </c>
      <c r="C398" s="84" t="s">
        <v>403</v>
      </c>
      <c r="D398" s="85">
        <v>1</v>
      </c>
      <c r="E398" s="84" t="s">
        <v>5</v>
      </c>
      <c r="F398" s="86">
        <v>0.1</v>
      </c>
      <c r="G398" s="86">
        <v>283</v>
      </c>
      <c r="H398" s="69" t="s">
        <v>6</v>
      </c>
      <c r="I398" s="69" t="s">
        <v>7</v>
      </c>
      <c r="J398" s="69" t="s">
        <v>6</v>
      </c>
    </row>
    <row r="399" spans="1:10" ht="15" customHeight="1" x14ac:dyDescent="0.3">
      <c r="A399" s="69" t="str">
        <f t="shared" si="27"/>
        <v>OP100/Al25</v>
      </c>
      <c r="B399" s="84" t="s">
        <v>402</v>
      </c>
      <c r="C399" s="84" t="s">
        <v>403</v>
      </c>
      <c r="D399" s="85">
        <v>1</v>
      </c>
      <c r="E399" s="84" t="s">
        <v>5</v>
      </c>
      <c r="F399" s="86">
        <v>25</v>
      </c>
      <c r="G399" s="86">
        <v>248</v>
      </c>
      <c r="H399" s="66" t="s">
        <v>6</v>
      </c>
      <c r="I399" s="66" t="s">
        <v>7</v>
      </c>
      <c r="J399" s="66" t="s">
        <v>6</v>
      </c>
    </row>
    <row r="400" spans="1:10" ht="15" customHeight="1" x14ac:dyDescent="0.3">
      <c r="A400" s="69" t="str">
        <f t="shared" si="27"/>
        <v>OP / lepK1</v>
      </c>
      <c r="B400" s="84" t="s">
        <v>2579</v>
      </c>
      <c r="C400" s="84" t="s">
        <v>2580</v>
      </c>
      <c r="D400" s="85">
        <v>1</v>
      </c>
      <c r="E400" s="84" t="s">
        <v>5</v>
      </c>
      <c r="F400" s="85">
        <f t="shared" ref="F400:F403" si="28">D400</f>
        <v>1</v>
      </c>
      <c r="G400" s="85"/>
      <c r="H400" s="69" t="s">
        <v>6</v>
      </c>
      <c r="I400" s="69" t="s">
        <v>7</v>
      </c>
      <c r="J400" s="69" t="s">
        <v>6</v>
      </c>
    </row>
    <row r="401" spans="1:10" ht="15" customHeight="1" x14ac:dyDescent="0.3">
      <c r="A401" s="69" t="str">
        <f t="shared" si="27"/>
        <v>P14/JS1</v>
      </c>
      <c r="B401" s="84" t="s">
        <v>440</v>
      </c>
      <c r="C401" s="84" t="s">
        <v>441</v>
      </c>
      <c r="D401" s="85">
        <v>1</v>
      </c>
      <c r="E401" s="84" t="s">
        <v>34</v>
      </c>
      <c r="F401" s="85">
        <f t="shared" si="28"/>
        <v>1</v>
      </c>
      <c r="G401" s="86">
        <v>15</v>
      </c>
      <c r="H401" s="66" t="s">
        <v>6</v>
      </c>
      <c r="I401" s="66" t="s">
        <v>7</v>
      </c>
      <c r="J401" s="66" t="s">
        <v>6</v>
      </c>
    </row>
    <row r="402" spans="1:10" ht="15" customHeight="1" x14ac:dyDescent="0.3">
      <c r="A402" s="69" t="str">
        <f t="shared" si="27"/>
        <v>P14/JH1</v>
      </c>
      <c r="B402" s="84" t="s">
        <v>438</v>
      </c>
      <c r="C402" s="84" t="s">
        <v>439</v>
      </c>
      <c r="D402" s="85">
        <v>1</v>
      </c>
      <c r="E402" s="84" t="s">
        <v>34</v>
      </c>
      <c r="F402" s="85">
        <f t="shared" si="28"/>
        <v>1</v>
      </c>
      <c r="G402" s="86">
        <v>15</v>
      </c>
      <c r="H402" s="69" t="s">
        <v>6</v>
      </c>
      <c r="I402" s="69" t="s">
        <v>7</v>
      </c>
      <c r="J402" s="69" t="s">
        <v>6</v>
      </c>
    </row>
    <row r="403" spans="1:10" ht="15" customHeight="1" x14ac:dyDescent="0.3">
      <c r="A403" s="69" t="str">
        <f t="shared" si="27"/>
        <v>P04/012</v>
      </c>
      <c r="B403" s="84" t="s">
        <v>424</v>
      </c>
      <c r="C403" s="84" t="s">
        <v>425</v>
      </c>
      <c r="D403" s="85">
        <v>2</v>
      </c>
      <c r="E403" s="84" t="s">
        <v>5</v>
      </c>
      <c r="F403" s="85">
        <f t="shared" si="28"/>
        <v>2</v>
      </c>
      <c r="G403" s="86">
        <v>25</v>
      </c>
      <c r="H403" s="66" t="s">
        <v>6</v>
      </c>
      <c r="I403" s="66" t="s">
        <v>7</v>
      </c>
      <c r="J403" s="66" t="s">
        <v>6</v>
      </c>
    </row>
    <row r="404" spans="1:10" ht="15" customHeight="1" x14ac:dyDescent="0.3">
      <c r="A404" s="69" t="str">
        <f t="shared" si="27"/>
        <v>P04/01100</v>
      </c>
      <c r="B404" s="84" t="s">
        <v>424</v>
      </c>
      <c r="C404" s="84" t="s">
        <v>425</v>
      </c>
      <c r="D404" s="85">
        <v>2</v>
      </c>
      <c r="E404" s="84" t="s">
        <v>5</v>
      </c>
      <c r="F404" s="86">
        <v>100</v>
      </c>
      <c r="G404" s="86">
        <v>24</v>
      </c>
      <c r="H404" s="69" t="s">
        <v>6</v>
      </c>
      <c r="I404" s="69" t="s">
        <v>7</v>
      </c>
      <c r="J404" s="69" t="s">
        <v>6</v>
      </c>
    </row>
    <row r="405" spans="1:10" ht="15" customHeight="1" x14ac:dyDescent="0.3">
      <c r="A405" s="69" t="str">
        <f t="shared" si="27"/>
        <v>P04/02100</v>
      </c>
      <c r="B405" s="84" t="s">
        <v>426</v>
      </c>
      <c r="C405" s="84" t="s">
        <v>427</v>
      </c>
      <c r="D405" s="85">
        <v>2</v>
      </c>
      <c r="E405" s="84" t="s">
        <v>5</v>
      </c>
      <c r="F405" s="86">
        <v>100</v>
      </c>
      <c r="G405" s="86">
        <v>24</v>
      </c>
      <c r="H405" s="66" t="s">
        <v>6</v>
      </c>
      <c r="I405" s="66" t="s">
        <v>7</v>
      </c>
      <c r="J405" s="66" t="s">
        <v>6</v>
      </c>
    </row>
    <row r="406" spans="1:10" ht="15" customHeight="1" x14ac:dyDescent="0.3">
      <c r="A406" s="69" t="str">
        <f t="shared" si="27"/>
        <v>P04/022</v>
      </c>
      <c r="B406" s="84" t="s">
        <v>426</v>
      </c>
      <c r="C406" s="84" t="s">
        <v>427</v>
      </c>
      <c r="D406" s="85">
        <v>2</v>
      </c>
      <c r="E406" s="84" t="s">
        <v>5</v>
      </c>
      <c r="F406" s="85">
        <f t="shared" ref="F406:F407" si="29">D406</f>
        <v>2</v>
      </c>
      <c r="G406" s="86">
        <v>25</v>
      </c>
      <c r="H406" s="69" t="s">
        <v>6</v>
      </c>
      <c r="I406" s="69" t="s">
        <v>7</v>
      </c>
      <c r="J406" s="69" t="s">
        <v>6</v>
      </c>
    </row>
    <row r="407" spans="1:10" ht="15" customHeight="1" x14ac:dyDescent="0.3">
      <c r="A407" s="69" t="str">
        <f t="shared" si="27"/>
        <v>P21/A/022</v>
      </c>
      <c r="B407" s="84" t="s">
        <v>454</v>
      </c>
      <c r="C407" s="84" t="s">
        <v>455</v>
      </c>
      <c r="D407" s="85">
        <v>2</v>
      </c>
      <c r="E407" s="84" t="s">
        <v>5</v>
      </c>
      <c r="F407" s="85">
        <f t="shared" si="29"/>
        <v>2</v>
      </c>
      <c r="G407" s="86">
        <v>40</v>
      </c>
      <c r="H407" s="66" t="s">
        <v>6</v>
      </c>
      <c r="I407" s="66" t="s">
        <v>7</v>
      </c>
      <c r="J407" s="66" t="s">
        <v>6</v>
      </c>
    </row>
    <row r="408" spans="1:10" ht="15" customHeight="1" x14ac:dyDescent="0.3">
      <c r="A408" s="69" t="str">
        <f t="shared" si="27"/>
        <v>P21/A/0250</v>
      </c>
      <c r="B408" s="84" t="s">
        <v>454</v>
      </c>
      <c r="C408" s="84" t="s">
        <v>455</v>
      </c>
      <c r="D408" s="85">
        <v>2</v>
      </c>
      <c r="E408" s="84" t="s">
        <v>5</v>
      </c>
      <c r="F408" s="86">
        <v>50</v>
      </c>
      <c r="G408" s="86">
        <v>39</v>
      </c>
      <c r="H408" s="69" t="s">
        <v>6</v>
      </c>
      <c r="I408" s="69" t="s">
        <v>7</v>
      </c>
      <c r="J408" s="69" t="s">
        <v>6</v>
      </c>
    </row>
    <row r="409" spans="1:10" ht="15" customHeight="1" x14ac:dyDescent="0.3">
      <c r="A409" s="69" t="str">
        <f t="shared" si="27"/>
        <v>P21/B/02100</v>
      </c>
      <c r="B409" s="84" t="s">
        <v>456</v>
      </c>
      <c r="C409" s="84" t="s">
        <v>457</v>
      </c>
      <c r="D409" s="85">
        <v>2</v>
      </c>
      <c r="E409" s="84" t="s">
        <v>5</v>
      </c>
      <c r="F409" s="86">
        <v>100</v>
      </c>
      <c r="G409" s="86">
        <v>36</v>
      </c>
      <c r="H409" s="66" t="s">
        <v>6</v>
      </c>
      <c r="I409" s="66" t="s">
        <v>7</v>
      </c>
      <c r="J409" s="66" t="s">
        <v>6</v>
      </c>
    </row>
    <row r="410" spans="1:10" ht="15" customHeight="1" x14ac:dyDescent="0.3">
      <c r="A410" s="69" t="str">
        <f t="shared" si="27"/>
        <v>P21/B/022</v>
      </c>
      <c r="B410" s="84" t="s">
        <v>456</v>
      </c>
      <c r="C410" s="84" t="s">
        <v>457</v>
      </c>
      <c r="D410" s="85">
        <v>2</v>
      </c>
      <c r="E410" s="84" t="s">
        <v>5</v>
      </c>
      <c r="F410" s="85">
        <f t="shared" ref="F410:F411" si="30">D410</f>
        <v>2</v>
      </c>
      <c r="G410" s="86">
        <v>37</v>
      </c>
      <c r="H410" s="69" t="s">
        <v>6</v>
      </c>
      <c r="I410" s="69" t="s">
        <v>7</v>
      </c>
      <c r="J410" s="69" t="s">
        <v>6</v>
      </c>
    </row>
    <row r="411" spans="1:10" ht="15" customHeight="1" x14ac:dyDescent="0.3">
      <c r="A411" s="69" t="str">
        <f t="shared" si="27"/>
        <v>P17/A/012</v>
      </c>
      <c r="B411" s="84" t="s">
        <v>442</v>
      </c>
      <c r="C411" s="84" t="s">
        <v>443</v>
      </c>
      <c r="D411" s="85">
        <v>2</v>
      </c>
      <c r="E411" s="84" t="s">
        <v>5</v>
      </c>
      <c r="F411" s="85">
        <f t="shared" si="30"/>
        <v>2</v>
      </c>
      <c r="G411" s="86">
        <v>41</v>
      </c>
      <c r="H411" s="66" t="s">
        <v>6</v>
      </c>
      <c r="I411" s="66" t="s">
        <v>7</v>
      </c>
      <c r="J411" s="66" t="s">
        <v>6</v>
      </c>
    </row>
    <row r="412" spans="1:10" ht="15" customHeight="1" x14ac:dyDescent="0.3">
      <c r="A412" s="69" t="str">
        <f t="shared" si="27"/>
        <v>P17/A/01100</v>
      </c>
      <c r="B412" s="84" t="s">
        <v>442</v>
      </c>
      <c r="C412" s="84" t="s">
        <v>443</v>
      </c>
      <c r="D412" s="85">
        <v>2</v>
      </c>
      <c r="E412" s="84" t="s">
        <v>5</v>
      </c>
      <c r="F412" s="86">
        <v>100</v>
      </c>
      <c r="G412" s="86">
        <v>40</v>
      </c>
      <c r="H412" s="69" t="s">
        <v>6</v>
      </c>
      <c r="I412" s="69" t="s">
        <v>7</v>
      </c>
      <c r="J412" s="69" t="s">
        <v>6</v>
      </c>
    </row>
    <row r="413" spans="1:10" ht="15" customHeight="1" x14ac:dyDescent="0.3">
      <c r="A413" s="69" t="str">
        <f t="shared" si="27"/>
        <v>P17/A/02100</v>
      </c>
      <c r="B413" s="84" t="s">
        <v>444</v>
      </c>
      <c r="C413" s="84" t="s">
        <v>445</v>
      </c>
      <c r="D413" s="85">
        <v>2</v>
      </c>
      <c r="E413" s="84" t="s">
        <v>5</v>
      </c>
      <c r="F413" s="86">
        <v>100</v>
      </c>
      <c r="G413" s="86">
        <v>40</v>
      </c>
      <c r="H413" s="66" t="s">
        <v>6</v>
      </c>
      <c r="I413" s="66" t="s">
        <v>7</v>
      </c>
      <c r="J413" s="66" t="s">
        <v>6</v>
      </c>
    </row>
    <row r="414" spans="1:10" ht="15" customHeight="1" x14ac:dyDescent="0.3">
      <c r="A414" s="69" t="str">
        <f t="shared" si="27"/>
        <v>P17/A/022</v>
      </c>
      <c r="B414" s="84" t="s">
        <v>444</v>
      </c>
      <c r="C414" s="84" t="s">
        <v>445</v>
      </c>
      <c r="D414" s="85">
        <v>2</v>
      </c>
      <c r="E414" s="84" t="s">
        <v>5</v>
      </c>
      <c r="F414" s="85">
        <f t="shared" ref="F414:F415" si="31">D414</f>
        <v>2</v>
      </c>
      <c r="G414" s="86">
        <v>41</v>
      </c>
      <c r="H414" s="69" t="s">
        <v>6</v>
      </c>
      <c r="I414" s="69" t="s">
        <v>7</v>
      </c>
      <c r="J414" s="69" t="s">
        <v>6</v>
      </c>
    </row>
    <row r="415" spans="1:10" ht="15" customHeight="1" x14ac:dyDescent="0.3">
      <c r="A415" s="69" t="str">
        <f t="shared" si="27"/>
        <v>P17/A/042</v>
      </c>
      <c r="B415" s="84" t="s">
        <v>446</v>
      </c>
      <c r="C415" s="84" t="s">
        <v>447</v>
      </c>
      <c r="D415" s="85">
        <v>2</v>
      </c>
      <c r="E415" s="84" t="s">
        <v>5</v>
      </c>
      <c r="F415" s="85">
        <f t="shared" si="31"/>
        <v>2</v>
      </c>
      <c r="G415" s="86">
        <v>41</v>
      </c>
      <c r="H415" s="66" t="s">
        <v>6</v>
      </c>
      <c r="I415" s="66" t="s">
        <v>7</v>
      </c>
      <c r="J415" s="66" t="s">
        <v>6</v>
      </c>
    </row>
    <row r="416" spans="1:10" ht="15" customHeight="1" x14ac:dyDescent="0.3">
      <c r="A416" s="69" t="str">
        <f t="shared" si="27"/>
        <v>P17/A/04100</v>
      </c>
      <c r="B416" s="84" t="s">
        <v>446</v>
      </c>
      <c r="C416" s="84" t="s">
        <v>447</v>
      </c>
      <c r="D416" s="85">
        <v>2</v>
      </c>
      <c r="E416" s="84" t="s">
        <v>5</v>
      </c>
      <c r="F416" s="86">
        <v>100</v>
      </c>
      <c r="G416" s="86">
        <v>40</v>
      </c>
      <c r="H416" s="69" t="s">
        <v>6</v>
      </c>
      <c r="I416" s="69" t="s">
        <v>7</v>
      </c>
      <c r="J416" s="69" t="s">
        <v>6</v>
      </c>
    </row>
    <row r="417" spans="1:10" ht="15" customHeight="1" x14ac:dyDescent="0.3">
      <c r="A417" s="69" t="str">
        <f t="shared" si="27"/>
        <v>P17/B/01100</v>
      </c>
      <c r="B417" s="84" t="s">
        <v>450</v>
      </c>
      <c r="C417" s="84" t="s">
        <v>443</v>
      </c>
      <c r="D417" s="85">
        <v>2</v>
      </c>
      <c r="E417" s="84" t="s">
        <v>5</v>
      </c>
      <c r="F417" s="86">
        <v>100</v>
      </c>
      <c r="G417" s="86">
        <v>37</v>
      </c>
      <c r="H417" s="66" t="s">
        <v>6</v>
      </c>
      <c r="I417" s="66" t="s">
        <v>7</v>
      </c>
      <c r="J417" s="66" t="s">
        <v>6</v>
      </c>
    </row>
    <row r="418" spans="1:10" ht="15" customHeight="1" x14ac:dyDescent="0.3">
      <c r="A418" s="69" t="str">
        <f t="shared" si="27"/>
        <v>P17/B/012</v>
      </c>
      <c r="B418" s="84" t="s">
        <v>450</v>
      </c>
      <c r="C418" s="84" t="s">
        <v>443</v>
      </c>
      <c r="D418" s="85">
        <v>2</v>
      </c>
      <c r="E418" s="84" t="s">
        <v>5</v>
      </c>
      <c r="F418" s="85">
        <f t="shared" ref="F418:F419" si="32">D418</f>
        <v>2</v>
      </c>
      <c r="G418" s="86">
        <v>38</v>
      </c>
      <c r="H418" s="69" t="s">
        <v>6</v>
      </c>
      <c r="I418" s="69" t="s">
        <v>7</v>
      </c>
      <c r="J418" s="69" t="s">
        <v>6</v>
      </c>
    </row>
    <row r="419" spans="1:10" ht="15" customHeight="1" x14ac:dyDescent="0.3">
      <c r="A419" s="69" t="str">
        <f t="shared" si="27"/>
        <v>P17/B/022</v>
      </c>
      <c r="B419" s="84" t="s">
        <v>451</v>
      </c>
      <c r="C419" s="84" t="s">
        <v>445</v>
      </c>
      <c r="D419" s="85">
        <v>2</v>
      </c>
      <c r="E419" s="84" t="s">
        <v>5</v>
      </c>
      <c r="F419" s="85">
        <f t="shared" si="32"/>
        <v>2</v>
      </c>
      <c r="G419" s="86">
        <v>38</v>
      </c>
      <c r="H419" s="66" t="s">
        <v>6</v>
      </c>
      <c r="I419" s="66" t="s">
        <v>7</v>
      </c>
      <c r="J419" s="66" t="s">
        <v>6</v>
      </c>
    </row>
    <row r="420" spans="1:10" ht="15" customHeight="1" x14ac:dyDescent="0.3">
      <c r="A420" s="69" t="str">
        <f t="shared" si="27"/>
        <v>P17/B/02100</v>
      </c>
      <c r="B420" s="84" t="s">
        <v>451</v>
      </c>
      <c r="C420" s="84" t="s">
        <v>445</v>
      </c>
      <c r="D420" s="85">
        <v>2</v>
      </c>
      <c r="E420" s="84" t="s">
        <v>5</v>
      </c>
      <c r="F420" s="86">
        <v>100</v>
      </c>
      <c r="G420" s="86">
        <v>37</v>
      </c>
      <c r="H420" s="69" t="s">
        <v>6</v>
      </c>
      <c r="I420" s="69" t="s">
        <v>7</v>
      </c>
      <c r="J420" s="69" t="s">
        <v>6</v>
      </c>
    </row>
    <row r="421" spans="1:10" ht="15" customHeight="1" x14ac:dyDescent="0.3">
      <c r="A421" s="69" t="str">
        <f t="shared" si="27"/>
        <v>P17/B/04100</v>
      </c>
      <c r="B421" s="84" t="s">
        <v>452</v>
      </c>
      <c r="C421" s="84" t="s">
        <v>447</v>
      </c>
      <c r="D421" s="85">
        <v>2</v>
      </c>
      <c r="E421" s="84" t="s">
        <v>5</v>
      </c>
      <c r="F421" s="86">
        <v>100</v>
      </c>
      <c r="G421" s="86">
        <v>37</v>
      </c>
      <c r="H421" s="66" t="s">
        <v>6</v>
      </c>
      <c r="I421" s="66" t="s">
        <v>7</v>
      </c>
      <c r="J421" s="66" t="s">
        <v>6</v>
      </c>
    </row>
    <row r="422" spans="1:10" ht="15" customHeight="1" x14ac:dyDescent="0.3">
      <c r="A422" s="69" t="str">
        <f t="shared" si="27"/>
        <v>P17/B/042</v>
      </c>
      <c r="B422" s="84" t="s">
        <v>452</v>
      </c>
      <c r="C422" s="84" t="s">
        <v>447</v>
      </c>
      <c r="D422" s="85">
        <v>2</v>
      </c>
      <c r="E422" s="84" t="s">
        <v>5</v>
      </c>
      <c r="F422" s="85">
        <f t="shared" ref="F422:F423" si="33">D422</f>
        <v>2</v>
      </c>
      <c r="G422" s="86">
        <v>38</v>
      </c>
      <c r="H422" s="69" t="s">
        <v>6</v>
      </c>
      <c r="I422" s="69" t="s">
        <v>7</v>
      </c>
      <c r="J422" s="69" t="s">
        <v>6</v>
      </c>
    </row>
    <row r="423" spans="1:10" ht="15" customHeight="1" x14ac:dyDescent="0.3">
      <c r="A423" s="69" t="str">
        <f t="shared" si="27"/>
        <v>P04/132</v>
      </c>
      <c r="B423" s="84" t="s">
        <v>428</v>
      </c>
      <c r="C423" s="84" t="s">
        <v>429</v>
      </c>
      <c r="D423" s="85">
        <v>2</v>
      </c>
      <c r="E423" s="84" t="s">
        <v>5</v>
      </c>
      <c r="F423" s="85">
        <f t="shared" si="33"/>
        <v>2</v>
      </c>
      <c r="G423" s="86">
        <v>25</v>
      </c>
      <c r="H423" s="66" t="s">
        <v>6</v>
      </c>
      <c r="I423" s="66" t="s">
        <v>7</v>
      </c>
      <c r="J423" s="66" t="s">
        <v>6</v>
      </c>
    </row>
    <row r="424" spans="1:10" ht="15" customHeight="1" x14ac:dyDescent="0.3">
      <c r="A424" s="69" t="str">
        <f t="shared" si="27"/>
        <v>P04/13100</v>
      </c>
      <c r="B424" s="84" t="s">
        <v>428</v>
      </c>
      <c r="C424" s="84" t="s">
        <v>429</v>
      </c>
      <c r="D424" s="85">
        <v>2</v>
      </c>
      <c r="E424" s="84" t="s">
        <v>5</v>
      </c>
      <c r="F424" s="86">
        <v>100</v>
      </c>
      <c r="G424" s="86">
        <v>24</v>
      </c>
      <c r="H424" s="69" t="s">
        <v>6</v>
      </c>
      <c r="I424" s="69" t="s">
        <v>7</v>
      </c>
      <c r="J424" s="69" t="s">
        <v>6</v>
      </c>
    </row>
    <row r="425" spans="1:10" ht="15" customHeight="1" x14ac:dyDescent="0.3">
      <c r="A425" s="69" t="str">
        <f t="shared" si="27"/>
        <v>P17/A/132</v>
      </c>
      <c r="B425" s="84" t="s">
        <v>448</v>
      </c>
      <c r="C425" s="84" t="s">
        <v>449</v>
      </c>
      <c r="D425" s="85">
        <v>2</v>
      </c>
      <c r="E425" s="84" t="s">
        <v>5</v>
      </c>
      <c r="F425" s="85">
        <f>D425</f>
        <v>2</v>
      </c>
      <c r="G425" s="86">
        <v>41</v>
      </c>
      <c r="H425" s="66" t="s">
        <v>6</v>
      </c>
      <c r="I425" s="66" t="s">
        <v>7</v>
      </c>
      <c r="J425" s="66" t="s">
        <v>6</v>
      </c>
    </row>
    <row r="426" spans="1:10" ht="15" customHeight="1" x14ac:dyDescent="0.3">
      <c r="A426" s="69" t="str">
        <f t="shared" si="27"/>
        <v>P17/A/13100</v>
      </c>
      <c r="B426" s="84" t="s">
        <v>448</v>
      </c>
      <c r="C426" s="84" t="s">
        <v>449</v>
      </c>
      <c r="D426" s="85">
        <v>2</v>
      </c>
      <c r="E426" s="84" t="s">
        <v>5</v>
      </c>
      <c r="F426" s="86">
        <v>100</v>
      </c>
      <c r="G426" s="86">
        <v>40</v>
      </c>
      <c r="H426" s="69" t="s">
        <v>6</v>
      </c>
      <c r="I426" s="69" t="s">
        <v>7</v>
      </c>
      <c r="J426" s="69" t="s">
        <v>6</v>
      </c>
    </row>
    <row r="427" spans="1:10" ht="15" customHeight="1" x14ac:dyDescent="0.3">
      <c r="A427" s="69" t="str">
        <f t="shared" si="27"/>
        <v>P17/B/13100</v>
      </c>
      <c r="B427" s="84" t="s">
        <v>453</v>
      </c>
      <c r="C427" s="84" t="s">
        <v>449</v>
      </c>
      <c r="D427" s="85">
        <v>2</v>
      </c>
      <c r="E427" s="84" t="s">
        <v>5</v>
      </c>
      <c r="F427" s="86">
        <v>100</v>
      </c>
      <c r="G427" s="86">
        <v>37</v>
      </c>
      <c r="H427" s="66" t="s">
        <v>6</v>
      </c>
      <c r="I427" s="66" t="s">
        <v>7</v>
      </c>
      <c r="J427" s="66" t="s">
        <v>6</v>
      </c>
    </row>
    <row r="428" spans="1:10" ht="15" customHeight="1" x14ac:dyDescent="0.3">
      <c r="A428" s="69" t="str">
        <f t="shared" si="27"/>
        <v>P17/B/132</v>
      </c>
      <c r="B428" s="84" t="s">
        <v>453</v>
      </c>
      <c r="C428" s="84" t="s">
        <v>449</v>
      </c>
      <c r="D428" s="85">
        <v>2</v>
      </c>
      <c r="E428" s="84" t="s">
        <v>5</v>
      </c>
      <c r="F428" s="85">
        <f t="shared" ref="F428:F430" si="34">D428</f>
        <v>2</v>
      </c>
      <c r="G428" s="86">
        <v>38</v>
      </c>
      <c r="H428" s="69" t="s">
        <v>6</v>
      </c>
      <c r="I428" s="69" t="s">
        <v>7</v>
      </c>
      <c r="J428" s="69" t="s">
        <v>6</v>
      </c>
    </row>
    <row r="429" spans="1:10" ht="15" customHeight="1" x14ac:dyDescent="0.3">
      <c r="A429" s="69" t="str">
        <f t="shared" si="27"/>
        <v>P21/k/x1</v>
      </c>
      <c r="B429" s="84" t="s">
        <v>458</v>
      </c>
      <c r="C429" s="84" t="s">
        <v>459</v>
      </c>
      <c r="D429" s="85">
        <v>1</v>
      </c>
      <c r="E429" s="84" t="s">
        <v>34</v>
      </c>
      <c r="F429" s="85">
        <f t="shared" si="34"/>
        <v>1</v>
      </c>
      <c r="G429" s="86">
        <v>12</v>
      </c>
      <c r="H429" s="66" t="s">
        <v>6</v>
      </c>
      <c r="I429" s="66" t="s">
        <v>7</v>
      </c>
      <c r="J429" s="66" t="s">
        <v>6</v>
      </c>
    </row>
    <row r="430" spans="1:10" ht="15" customHeight="1" x14ac:dyDescent="0.3">
      <c r="A430" s="69" t="str">
        <f t="shared" si="27"/>
        <v>P14/011,2</v>
      </c>
      <c r="B430" s="84" t="s">
        <v>430</v>
      </c>
      <c r="C430" s="84" t="s">
        <v>431</v>
      </c>
      <c r="D430" s="85">
        <v>1.2</v>
      </c>
      <c r="E430" s="84" t="s">
        <v>5</v>
      </c>
      <c r="F430" s="85">
        <f t="shared" si="34"/>
        <v>1.2</v>
      </c>
      <c r="G430" s="86">
        <v>19</v>
      </c>
      <c r="H430" s="69" t="s">
        <v>6</v>
      </c>
      <c r="I430" s="69" t="s">
        <v>7</v>
      </c>
      <c r="J430" s="69" t="s">
        <v>6</v>
      </c>
    </row>
    <row r="431" spans="1:10" ht="15" customHeight="1" x14ac:dyDescent="0.3">
      <c r="A431" s="69" t="str">
        <f t="shared" si="27"/>
        <v>P14/01120</v>
      </c>
      <c r="B431" s="84" t="s">
        <v>430</v>
      </c>
      <c r="C431" s="84" t="s">
        <v>431</v>
      </c>
      <c r="D431" s="85">
        <v>1.2</v>
      </c>
      <c r="E431" s="84" t="s">
        <v>5</v>
      </c>
      <c r="F431" s="86">
        <v>120</v>
      </c>
      <c r="G431" s="86">
        <v>18</v>
      </c>
      <c r="H431" s="66" t="s">
        <v>6</v>
      </c>
      <c r="I431" s="66" t="s">
        <v>7</v>
      </c>
      <c r="J431" s="66" t="s">
        <v>6</v>
      </c>
    </row>
    <row r="432" spans="1:10" ht="15" customHeight="1" x14ac:dyDescent="0.3">
      <c r="A432" s="69" t="str">
        <f t="shared" si="27"/>
        <v>P14/02120</v>
      </c>
      <c r="B432" s="84" t="s">
        <v>432</v>
      </c>
      <c r="C432" s="84" t="s">
        <v>433</v>
      </c>
      <c r="D432" s="85">
        <v>1.2</v>
      </c>
      <c r="E432" s="84" t="s">
        <v>5</v>
      </c>
      <c r="F432" s="86">
        <v>120</v>
      </c>
      <c r="G432" s="86">
        <v>17</v>
      </c>
      <c r="H432" s="69" t="s">
        <v>6</v>
      </c>
      <c r="I432" s="69" t="s">
        <v>7</v>
      </c>
      <c r="J432" s="69" t="s">
        <v>6</v>
      </c>
    </row>
    <row r="433" spans="1:10" ht="15" customHeight="1" x14ac:dyDescent="0.3">
      <c r="A433" s="69" t="str">
        <f t="shared" si="27"/>
        <v>P14/021,2</v>
      </c>
      <c r="B433" s="84" t="s">
        <v>432</v>
      </c>
      <c r="C433" s="84" t="s">
        <v>433</v>
      </c>
      <c r="D433" s="85">
        <v>1.2</v>
      </c>
      <c r="E433" s="84" t="s">
        <v>5</v>
      </c>
      <c r="F433" s="85">
        <f t="shared" ref="F433:F434" si="35">D433</f>
        <v>1.2</v>
      </c>
      <c r="G433" s="86">
        <v>18</v>
      </c>
      <c r="H433" s="66" t="s">
        <v>6</v>
      </c>
      <c r="I433" s="66" t="s">
        <v>7</v>
      </c>
      <c r="J433" s="66" t="s">
        <v>6</v>
      </c>
    </row>
    <row r="434" spans="1:10" ht="15" customHeight="1" x14ac:dyDescent="0.3">
      <c r="A434" s="69" t="str">
        <f t="shared" si="27"/>
        <v>P14/041,2</v>
      </c>
      <c r="B434" s="84" t="s">
        <v>434</v>
      </c>
      <c r="C434" s="84" t="s">
        <v>435</v>
      </c>
      <c r="D434" s="85">
        <v>1.2</v>
      </c>
      <c r="E434" s="84" t="s">
        <v>5</v>
      </c>
      <c r="F434" s="85">
        <f t="shared" si="35"/>
        <v>1.2</v>
      </c>
      <c r="G434" s="86">
        <v>19</v>
      </c>
      <c r="H434" s="69" t="s">
        <v>6</v>
      </c>
      <c r="I434" s="69" t="s">
        <v>7</v>
      </c>
      <c r="J434" s="69" t="s">
        <v>6</v>
      </c>
    </row>
    <row r="435" spans="1:10" ht="15" customHeight="1" x14ac:dyDescent="0.3">
      <c r="A435" s="69" t="str">
        <f t="shared" si="27"/>
        <v>P14/04120</v>
      </c>
      <c r="B435" s="84" t="s">
        <v>434</v>
      </c>
      <c r="C435" s="84" t="s">
        <v>435</v>
      </c>
      <c r="D435" s="85">
        <v>1.2</v>
      </c>
      <c r="E435" s="84" t="s">
        <v>5</v>
      </c>
      <c r="F435" s="86">
        <v>120</v>
      </c>
      <c r="G435" s="86">
        <v>18</v>
      </c>
      <c r="H435" s="66" t="s">
        <v>6</v>
      </c>
      <c r="I435" s="66" t="s">
        <v>7</v>
      </c>
      <c r="J435" s="66" t="s">
        <v>6</v>
      </c>
    </row>
    <row r="436" spans="1:10" ht="15" customHeight="1" x14ac:dyDescent="0.3">
      <c r="A436" s="69" t="str">
        <f t="shared" si="27"/>
        <v>P14/13120</v>
      </c>
      <c r="B436" s="84" t="s">
        <v>436</v>
      </c>
      <c r="C436" s="84" t="s">
        <v>437</v>
      </c>
      <c r="D436" s="85">
        <v>1.2</v>
      </c>
      <c r="E436" s="84" t="s">
        <v>5</v>
      </c>
      <c r="F436" s="86">
        <v>120</v>
      </c>
      <c r="G436" s="86">
        <v>18</v>
      </c>
      <c r="H436" s="69" t="s">
        <v>6</v>
      </c>
      <c r="I436" s="69" t="s">
        <v>7</v>
      </c>
      <c r="J436" s="69" t="s">
        <v>6</v>
      </c>
    </row>
    <row r="437" spans="1:10" ht="15" customHeight="1" x14ac:dyDescent="0.3">
      <c r="A437" s="69" t="str">
        <f t="shared" si="27"/>
        <v>P14/131,2</v>
      </c>
      <c r="B437" s="84" t="s">
        <v>436</v>
      </c>
      <c r="C437" s="84" t="s">
        <v>437</v>
      </c>
      <c r="D437" s="85">
        <v>1.2</v>
      </c>
      <c r="E437" s="84" t="s">
        <v>5</v>
      </c>
      <c r="F437" s="85">
        <f t="shared" ref="F437:F438" si="36">D437</f>
        <v>1.2</v>
      </c>
      <c r="G437" s="86">
        <v>19</v>
      </c>
      <c r="H437" s="66" t="s">
        <v>6</v>
      </c>
      <c r="I437" s="66" t="s">
        <v>7</v>
      </c>
      <c r="J437" s="66" t="s">
        <v>6</v>
      </c>
    </row>
    <row r="438" spans="1:10" ht="15" customHeight="1" x14ac:dyDescent="0.3">
      <c r="A438" s="69" t="str">
        <f t="shared" si="27"/>
        <v>S100/Ne4</v>
      </c>
      <c r="B438" s="84" t="s">
        <v>590</v>
      </c>
      <c r="C438" s="84" t="s">
        <v>591</v>
      </c>
      <c r="D438" s="85">
        <v>4</v>
      </c>
      <c r="E438" s="84" t="s">
        <v>5</v>
      </c>
      <c r="F438" s="85">
        <f t="shared" si="36"/>
        <v>4</v>
      </c>
      <c r="G438" s="86">
        <v>159</v>
      </c>
      <c r="H438" s="69" t="s">
        <v>6</v>
      </c>
      <c r="I438" s="69" t="s">
        <v>7</v>
      </c>
      <c r="J438" s="69" t="s">
        <v>6</v>
      </c>
    </row>
    <row r="439" spans="1:10" ht="15" customHeight="1" x14ac:dyDescent="0.3">
      <c r="A439" s="69" t="str">
        <f t="shared" si="27"/>
        <v>S100/Ne60</v>
      </c>
      <c r="B439" s="84" t="s">
        <v>590</v>
      </c>
      <c r="C439" s="84" t="s">
        <v>591</v>
      </c>
      <c r="D439" s="85">
        <v>4</v>
      </c>
      <c r="E439" s="84" t="s">
        <v>5</v>
      </c>
      <c r="F439" s="86">
        <v>60</v>
      </c>
      <c r="G439" s="86">
        <v>152</v>
      </c>
      <c r="H439" s="66" t="s">
        <v>6</v>
      </c>
      <c r="I439" s="66" t="s">
        <v>7</v>
      </c>
      <c r="J439" s="66" t="s">
        <v>6</v>
      </c>
    </row>
    <row r="440" spans="1:10" ht="15" customHeight="1" x14ac:dyDescent="0.3">
      <c r="A440" s="69" t="str">
        <f t="shared" si="27"/>
        <v>S150/Al4</v>
      </c>
      <c r="B440" s="84" t="s">
        <v>719</v>
      </c>
      <c r="C440" s="84" t="s">
        <v>720</v>
      </c>
      <c r="D440" s="85">
        <v>4</v>
      </c>
      <c r="E440" s="84" t="s">
        <v>5</v>
      </c>
      <c r="F440" s="85">
        <f>D440</f>
        <v>4</v>
      </c>
      <c r="G440" s="86">
        <v>178</v>
      </c>
      <c r="H440" s="69" t="s">
        <v>6</v>
      </c>
      <c r="I440" s="69" t="s">
        <v>7</v>
      </c>
      <c r="J440" s="69" t="s">
        <v>6</v>
      </c>
    </row>
    <row r="441" spans="1:10" ht="15" customHeight="1" x14ac:dyDescent="0.3">
      <c r="A441" s="69" t="str">
        <f t="shared" si="27"/>
        <v>S150/Al60</v>
      </c>
      <c r="B441" s="84" t="s">
        <v>719</v>
      </c>
      <c r="C441" s="84" t="s">
        <v>720</v>
      </c>
      <c r="D441" s="85">
        <v>4</v>
      </c>
      <c r="E441" s="84" t="s">
        <v>5</v>
      </c>
      <c r="F441" s="86">
        <v>60</v>
      </c>
      <c r="G441" s="86">
        <v>170</v>
      </c>
      <c r="H441" s="66" t="s">
        <v>6</v>
      </c>
      <c r="I441" s="66" t="s">
        <v>7</v>
      </c>
      <c r="J441" s="66" t="s">
        <v>6</v>
      </c>
    </row>
    <row r="442" spans="1:10" ht="15" customHeight="1" x14ac:dyDescent="0.3">
      <c r="A442" s="69" t="str">
        <f t="shared" si="27"/>
        <v>S150/Ne60</v>
      </c>
      <c r="B442" s="84" t="s">
        <v>772</v>
      </c>
      <c r="C442" s="84" t="s">
        <v>773</v>
      </c>
      <c r="D442" s="85">
        <v>4</v>
      </c>
      <c r="E442" s="84" t="s">
        <v>5</v>
      </c>
      <c r="F442" s="86">
        <v>60</v>
      </c>
      <c r="G442" s="86">
        <v>211</v>
      </c>
      <c r="H442" s="69" t="s">
        <v>6</v>
      </c>
      <c r="I442" s="69" t="s">
        <v>7</v>
      </c>
      <c r="J442" s="69" t="s">
        <v>6</v>
      </c>
    </row>
    <row r="443" spans="1:10" ht="15" customHeight="1" x14ac:dyDescent="0.3">
      <c r="A443" s="69" t="str">
        <f t="shared" si="27"/>
        <v>S150/Ne4</v>
      </c>
      <c r="B443" s="84" t="s">
        <v>772</v>
      </c>
      <c r="C443" s="84" t="s">
        <v>773</v>
      </c>
      <c r="D443" s="85">
        <v>4</v>
      </c>
      <c r="E443" s="84" t="s">
        <v>5</v>
      </c>
      <c r="F443" s="85">
        <f t="shared" ref="F443:F444" si="37">D443</f>
        <v>4</v>
      </c>
      <c r="G443" s="86">
        <v>227</v>
      </c>
      <c r="H443" s="66" t="s">
        <v>6</v>
      </c>
      <c r="I443" s="66" t="s">
        <v>7</v>
      </c>
      <c r="J443" s="66" t="s">
        <v>6</v>
      </c>
    </row>
    <row r="444" spans="1:10" ht="15" customHeight="1" x14ac:dyDescent="0.3">
      <c r="A444" s="69" t="str">
        <f t="shared" si="27"/>
        <v>S100/s/Al1</v>
      </c>
      <c r="B444" s="84" t="s">
        <v>596</v>
      </c>
      <c r="C444" s="84" t="s">
        <v>597</v>
      </c>
      <c r="D444" s="85">
        <v>1</v>
      </c>
      <c r="E444" s="84" t="s">
        <v>34</v>
      </c>
      <c r="F444" s="85">
        <f t="shared" si="37"/>
        <v>1</v>
      </c>
      <c r="G444" s="86">
        <v>47</v>
      </c>
      <c r="H444" s="69" t="s">
        <v>6</v>
      </c>
      <c r="I444" s="69" t="s">
        <v>7</v>
      </c>
      <c r="J444" s="69" t="s">
        <v>6</v>
      </c>
    </row>
    <row r="445" spans="1:10" ht="15" customHeight="1" x14ac:dyDescent="0.3">
      <c r="A445" s="69" t="str">
        <f t="shared" si="27"/>
        <v>S100/s/Al156</v>
      </c>
      <c r="B445" s="84" t="s">
        <v>596</v>
      </c>
      <c r="C445" s="84" t="s">
        <v>597</v>
      </c>
      <c r="D445" s="85">
        <v>1</v>
      </c>
      <c r="E445" s="84" t="s">
        <v>34</v>
      </c>
      <c r="F445" s="86">
        <v>156</v>
      </c>
      <c r="G445" s="86">
        <v>42</v>
      </c>
      <c r="H445" s="66" t="s">
        <v>6</v>
      </c>
      <c r="I445" s="66" t="s">
        <v>7</v>
      </c>
      <c r="J445" s="66" t="s">
        <v>6</v>
      </c>
    </row>
    <row r="446" spans="1:10" ht="15" customHeight="1" x14ac:dyDescent="0.3">
      <c r="A446" s="69" t="str">
        <f t="shared" si="27"/>
        <v>S134/s/Al4</v>
      </c>
      <c r="B446" s="84" t="s">
        <v>705</v>
      </c>
      <c r="C446" s="84" t="s">
        <v>706</v>
      </c>
      <c r="D446" s="85">
        <v>4</v>
      </c>
      <c r="E446" s="84" t="s">
        <v>5</v>
      </c>
      <c r="F446" s="86">
        <v>4</v>
      </c>
      <c r="G446" s="86">
        <v>442</v>
      </c>
      <c r="H446" s="69" t="s">
        <v>6</v>
      </c>
      <c r="I446" s="69" t="s">
        <v>7</v>
      </c>
      <c r="J446" s="69" t="s">
        <v>6</v>
      </c>
    </row>
    <row r="447" spans="1:10" ht="15" customHeight="1" x14ac:dyDescent="0.3">
      <c r="A447" s="69" t="str">
        <f t="shared" si="27"/>
        <v>S134/s/Al1</v>
      </c>
      <c r="B447" s="84" t="s">
        <v>705</v>
      </c>
      <c r="C447" s="84" t="s">
        <v>706</v>
      </c>
      <c r="D447" s="85">
        <v>1</v>
      </c>
      <c r="E447" s="84" t="s">
        <v>5</v>
      </c>
      <c r="F447" s="85">
        <v>1</v>
      </c>
      <c r="G447" s="86">
        <v>473</v>
      </c>
      <c r="H447" s="66" t="s">
        <v>6</v>
      </c>
      <c r="I447" s="66" t="s">
        <v>7</v>
      </c>
      <c r="J447" s="66" t="s">
        <v>6</v>
      </c>
    </row>
    <row r="448" spans="1:10" ht="15" customHeight="1" x14ac:dyDescent="0.3">
      <c r="A448" s="69" t="str">
        <f t="shared" si="27"/>
        <v>S101/Nat4</v>
      </c>
      <c r="B448" s="84" t="s">
        <v>610</v>
      </c>
      <c r="C448" s="84" t="s">
        <v>611</v>
      </c>
      <c r="D448" s="85">
        <v>4</v>
      </c>
      <c r="E448" s="84" t="s">
        <v>5</v>
      </c>
      <c r="F448" s="85">
        <f t="shared" ref="F448" si="38">D448</f>
        <v>4</v>
      </c>
      <c r="G448" s="86">
        <v>245</v>
      </c>
      <c r="H448" s="69" t="s">
        <v>6</v>
      </c>
      <c r="I448" s="69" t="s">
        <v>7</v>
      </c>
      <c r="J448" s="69" t="s">
        <v>6</v>
      </c>
    </row>
    <row r="449" spans="1:10" ht="15" customHeight="1" x14ac:dyDescent="0.3">
      <c r="A449" s="69" t="str">
        <f t="shared" si="27"/>
        <v>S101/Nat60</v>
      </c>
      <c r="B449" s="84" t="s">
        <v>610</v>
      </c>
      <c r="C449" s="84" t="s">
        <v>611</v>
      </c>
      <c r="D449" s="85">
        <v>4</v>
      </c>
      <c r="E449" s="84" t="s">
        <v>5</v>
      </c>
      <c r="F449" s="86">
        <v>60</v>
      </c>
      <c r="G449" s="86">
        <v>220</v>
      </c>
      <c r="H449" s="66" t="s">
        <v>6</v>
      </c>
      <c r="I449" s="66" t="s">
        <v>7</v>
      </c>
      <c r="J449" s="66" t="s">
        <v>6</v>
      </c>
    </row>
    <row r="450" spans="1:10" ht="15" customHeight="1" x14ac:dyDescent="0.3">
      <c r="A450" s="69" t="str">
        <f t="shared" si="27"/>
        <v>S100/D60</v>
      </c>
      <c r="B450" s="84" t="s">
        <v>502</v>
      </c>
      <c r="C450" s="84" t="s">
        <v>503</v>
      </c>
      <c r="D450" s="85">
        <v>4</v>
      </c>
      <c r="E450" s="84" t="s">
        <v>5</v>
      </c>
      <c r="F450" s="86">
        <v>60</v>
      </c>
      <c r="G450" s="86">
        <v>152</v>
      </c>
      <c r="H450" s="69" t="s">
        <v>6</v>
      </c>
      <c r="I450" s="69" t="s">
        <v>7</v>
      </c>
      <c r="J450" s="69" t="s">
        <v>6</v>
      </c>
    </row>
    <row r="451" spans="1:10" ht="15" customHeight="1" x14ac:dyDescent="0.3">
      <c r="A451" s="69" t="str">
        <f t="shared" ref="A451:A514" si="39">_xlfn.CONCAT(B451,F451)</f>
        <v>S100/D4</v>
      </c>
      <c r="B451" s="84" t="s">
        <v>502</v>
      </c>
      <c r="C451" s="84" t="s">
        <v>503</v>
      </c>
      <c r="D451" s="85">
        <v>4</v>
      </c>
      <c r="E451" s="84" t="s">
        <v>5</v>
      </c>
      <c r="F451" s="85">
        <f t="shared" ref="F451:F452" si="40">D451</f>
        <v>4</v>
      </c>
      <c r="G451" s="86">
        <v>159</v>
      </c>
      <c r="H451" s="66" t="s">
        <v>6</v>
      </c>
      <c r="I451" s="66" t="s">
        <v>7</v>
      </c>
      <c r="J451" s="66" t="s">
        <v>6</v>
      </c>
    </row>
    <row r="452" spans="1:10" ht="15" customHeight="1" x14ac:dyDescent="0.3">
      <c r="A452" s="69" t="str">
        <f t="shared" si="39"/>
        <v>S100/Z4</v>
      </c>
      <c r="B452" s="84" t="s">
        <v>608</v>
      </c>
      <c r="C452" s="84" t="s">
        <v>609</v>
      </c>
      <c r="D452" s="85">
        <v>4</v>
      </c>
      <c r="E452" s="84" t="s">
        <v>5</v>
      </c>
      <c r="F452" s="85">
        <f t="shared" si="40"/>
        <v>4</v>
      </c>
      <c r="G452" s="86">
        <v>252</v>
      </c>
      <c r="H452" s="69" t="s">
        <v>6</v>
      </c>
      <c r="I452" s="69" t="s">
        <v>7</v>
      </c>
      <c r="J452" s="69" t="s">
        <v>6</v>
      </c>
    </row>
    <row r="453" spans="1:10" ht="15" customHeight="1" x14ac:dyDescent="0.3">
      <c r="A453" s="69" t="str">
        <f t="shared" si="39"/>
        <v>S100/Z60</v>
      </c>
      <c r="B453" s="84" t="s">
        <v>608</v>
      </c>
      <c r="C453" s="84" t="s">
        <v>609</v>
      </c>
      <c r="D453" s="85">
        <v>4</v>
      </c>
      <c r="E453" s="84" t="s">
        <v>5</v>
      </c>
      <c r="F453" s="86">
        <v>60</v>
      </c>
      <c r="G453" s="86">
        <v>233</v>
      </c>
      <c r="H453" s="66" t="s">
        <v>6</v>
      </c>
      <c r="I453" s="66" t="s">
        <v>7</v>
      </c>
      <c r="J453" s="66" t="s">
        <v>6</v>
      </c>
    </row>
    <row r="454" spans="1:10" ht="15" customHeight="1" x14ac:dyDescent="0.3">
      <c r="A454" s="69" t="str">
        <f t="shared" si="39"/>
        <v>S100/c/Nat152</v>
      </c>
      <c r="B454" s="84" t="s">
        <v>498</v>
      </c>
      <c r="C454" s="84" t="s">
        <v>499</v>
      </c>
      <c r="D454" s="85">
        <v>1</v>
      </c>
      <c r="E454" s="84" t="s">
        <v>34</v>
      </c>
      <c r="F454" s="86">
        <v>152</v>
      </c>
      <c r="G454" s="86">
        <v>42</v>
      </c>
      <c r="H454" s="69" t="s">
        <v>6</v>
      </c>
      <c r="I454" s="69" t="s">
        <v>7</v>
      </c>
      <c r="J454" s="69" t="s">
        <v>6</v>
      </c>
    </row>
    <row r="455" spans="1:10" ht="15" customHeight="1" x14ac:dyDescent="0.3">
      <c r="A455" s="69" t="str">
        <f t="shared" si="39"/>
        <v>S100/c/Nat1</v>
      </c>
      <c r="B455" s="84" t="s">
        <v>498</v>
      </c>
      <c r="C455" s="84" t="s">
        <v>499</v>
      </c>
      <c r="D455" s="85">
        <v>1</v>
      </c>
      <c r="E455" s="84" t="s">
        <v>34</v>
      </c>
      <c r="F455" s="85">
        <f t="shared" ref="F455:F456" si="41">D455</f>
        <v>1</v>
      </c>
      <c r="G455" s="86">
        <v>47</v>
      </c>
      <c r="H455" s="66" t="s">
        <v>6</v>
      </c>
      <c r="I455" s="66" t="s">
        <v>7</v>
      </c>
      <c r="J455" s="66" t="s">
        <v>6</v>
      </c>
    </row>
    <row r="456" spans="1:10" ht="15" customHeight="1" x14ac:dyDescent="0.3">
      <c r="A456" s="69" t="str">
        <f t="shared" si="39"/>
        <v>S100/s/Ne1</v>
      </c>
      <c r="B456" s="84" t="s">
        <v>602</v>
      </c>
      <c r="C456" s="84" t="s">
        <v>603</v>
      </c>
      <c r="D456" s="85">
        <v>1</v>
      </c>
      <c r="E456" s="84" t="s">
        <v>34</v>
      </c>
      <c r="F456" s="85">
        <f t="shared" si="41"/>
        <v>1</v>
      </c>
      <c r="G456" s="86">
        <v>47</v>
      </c>
      <c r="H456" s="69" t="s">
        <v>6</v>
      </c>
      <c r="I456" s="69" t="s">
        <v>7</v>
      </c>
      <c r="J456" s="69" t="s">
        <v>6</v>
      </c>
    </row>
    <row r="457" spans="1:10" ht="15" customHeight="1" x14ac:dyDescent="0.3">
      <c r="A457" s="69" t="str">
        <f t="shared" si="39"/>
        <v>S100/s/Ne156</v>
      </c>
      <c r="B457" s="84" t="s">
        <v>602</v>
      </c>
      <c r="C457" s="84" t="s">
        <v>603</v>
      </c>
      <c r="D457" s="85">
        <v>1</v>
      </c>
      <c r="E457" s="84" t="s">
        <v>34</v>
      </c>
      <c r="F457" s="86">
        <v>156</v>
      </c>
      <c r="G457" s="86">
        <v>42</v>
      </c>
      <c r="H457" s="66" t="s">
        <v>6</v>
      </c>
      <c r="I457" s="66" t="s">
        <v>7</v>
      </c>
      <c r="J457" s="66" t="s">
        <v>6</v>
      </c>
    </row>
    <row r="458" spans="1:10" ht="15" customHeight="1" x14ac:dyDescent="0.3">
      <c r="A458" s="69" t="str">
        <f t="shared" si="39"/>
        <v>S100/s/Nat156</v>
      </c>
      <c r="B458" s="84" t="s">
        <v>600</v>
      </c>
      <c r="C458" s="84" t="s">
        <v>601</v>
      </c>
      <c r="D458" s="85">
        <v>1</v>
      </c>
      <c r="E458" s="84" t="s">
        <v>34</v>
      </c>
      <c r="F458" s="86">
        <v>156</v>
      </c>
      <c r="G458" s="86">
        <v>42</v>
      </c>
      <c r="H458" s="69" t="s">
        <v>6</v>
      </c>
      <c r="I458" s="69" t="s">
        <v>7</v>
      </c>
      <c r="J458" s="69" t="s">
        <v>6</v>
      </c>
    </row>
    <row r="459" spans="1:10" ht="15" customHeight="1" x14ac:dyDescent="0.3">
      <c r="A459" s="69" t="str">
        <f t="shared" si="39"/>
        <v>S100/s/Nat1</v>
      </c>
      <c r="B459" s="84" t="s">
        <v>600</v>
      </c>
      <c r="C459" s="84" t="s">
        <v>601</v>
      </c>
      <c r="D459" s="85">
        <v>1</v>
      </c>
      <c r="E459" s="84" t="s">
        <v>34</v>
      </c>
      <c r="F459" s="85">
        <f t="shared" ref="F459:F460" si="42">D459</f>
        <v>1</v>
      </c>
      <c r="G459" s="86">
        <v>47</v>
      </c>
      <c r="H459" s="66" t="s">
        <v>6</v>
      </c>
      <c r="I459" s="66" t="s">
        <v>7</v>
      </c>
      <c r="J459" s="66" t="s">
        <v>6</v>
      </c>
    </row>
    <row r="460" spans="1:10" ht="15" customHeight="1" x14ac:dyDescent="0.3">
      <c r="A460" s="69" t="str">
        <f t="shared" si="39"/>
        <v>S120/s/Al1</v>
      </c>
      <c r="B460" s="84" t="s">
        <v>689</v>
      </c>
      <c r="C460" s="84" t="s">
        <v>690</v>
      </c>
      <c r="D460" s="85">
        <v>1</v>
      </c>
      <c r="E460" s="84" t="s">
        <v>34</v>
      </c>
      <c r="F460" s="85">
        <f t="shared" si="42"/>
        <v>1</v>
      </c>
      <c r="G460" s="86">
        <v>57</v>
      </c>
      <c r="H460" s="69" t="s">
        <v>6</v>
      </c>
      <c r="I460" s="69" t="s">
        <v>7</v>
      </c>
      <c r="J460" s="69" t="s">
        <v>6</v>
      </c>
    </row>
    <row r="461" spans="1:10" ht="15" customHeight="1" x14ac:dyDescent="0.3">
      <c r="A461" s="69" t="str">
        <f t="shared" si="39"/>
        <v>S120/s/Al132</v>
      </c>
      <c r="B461" s="84" t="s">
        <v>689</v>
      </c>
      <c r="C461" s="84" t="s">
        <v>690</v>
      </c>
      <c r="D461" s="85">
        <v>1</v>
      </c>
      <c r="E461" s="84" t="s">
        <v>34</v>
      </c>
      <c r="F461" s="86">
        <v>132</v>
      </c>
      <c r="G461" s="86">
        <v>52</v>
      </c>
      <c r="H461" s="66" t="s">
        <v>6</v>
      </c>
      <c r="I461" s="66" t="s">
        <v>7</v>
      </c>
      <c r="J461" s="66" t="s">
        <v>6</v>
      </c>
    </row>
    <row r="462" spans="1:10" ht="15" customHeight="1" x14ac:dyDescent="0.3">
      <c r="A462" s="69" t="str">
        <f t="shared" si="39"/>
        <v>S120/s/Ne132</v>
      </c>
      <c r="B462" s="84" t="s">
        <v>695</v>
      </c>
      <c r="C462" s="84" t="s">
        <v>696</v>
      </c>
      <c r="D462" s="85">
        <v>1</v>
      </c>
      <c r="E462" s="84" t="s">
        <v>34</v>
      </c>
      <c r="F462" s="86">
        <v>132</v>
      </c>
      <c r="G462" s="86">
        <v>52</v>
      </c>
      <c r="H462" s="69" t="s">
        <v>6</v>
      </c>
      <c r="I462" s="69" t="s">
        <v>7</v>
      </c>
      <c r="J462" s="69" t="s">
        <v>6</v>
      </c>
    </row>
    <row r="463" spans="1:10" ht="15" customHeight="1" x14ac:dyDescent="0.3">
      <c r="A463" s="69" t="str">
        <f t="shared" si="39"/>
        <v>S120/s/Ne1</v>
      </c>
      <c r="B463" s="84" t="s">
        <v>695</v>
      </c>
      <c r="C463" s="84" t="s">
        <v>696</v>
      </c>
      <c r="D463" s="85">
        <v>1</v>
      </c>
      <c r="E463" s="84" t="s">
        <v>34</v>
      </c>
      <c r="F463" s="85">
        <f t="shared" ref="F463:F464" si="43">D463</f>
        <v>1</v>
      </c>
      <c r="G463" s="86">
        <v>57</v>
      </c>
      <c r="H463" s="66" t="s">
        <v>6</v>
      </c>
      <c r="I463" s="66" t="s">
        <v>7</v>
      </c>
      <c r="J463" s="66" t="s">
        <v>6</v>
      </c>
    </row>
    <row r="464" spans="1:10" ht="15" customHeight="1" x14ac:dyDescent="0.3">
      <c r="A464" s="69" t="str">
        <f t="shared" si="39"/>
        <v>S150/s/Al1</v>
      </c>
      <c r="B464" s="84" t="s">
        <v>782</v>
      </c>
      <c r="C464" s="84" t="s">
        <v>783</v>
      </c>
      <c r="D464" s="85">
        <v>1</v>
      </c>
      <c r="E464" s="84" t="s">
        <v>34</v>
      </c>
      <c r="F464" s="85">
        <f t="shared" si="43"/>
        <v>1</v>
      </c>
      <c r="G464" s="86">
        <v>63</v>
      </c>
      <c r="H464" s="69" t="s">
        <v>6</v>
      </c>
      <c r="I464" s="69" t="s">
        <v>7</v>
      </c>
      <c r="J464" s="69" t="s">
        <v>6</v>
      </c>
    </row>
    <row r="465" spans="1:10" ht="15" customHeight="1" x14ac:dyDescent="0.3">
      <c r="A465" s="69" t="str">
        <f t="shared" si="39"/>
        <v>S150/s/Al104</v>
      </c>
      <c r="B465" s="84" t="s">
        <v>782</v>
      </c>
      <c r="C465" s="84" t="s">
        <v>783</v>
      </c>
      <c r="D465" s="85">
        <v>1</v>
      </c>
      <c r="E465" s="84" t="s">
        <v>34</v>
      </c>
      <c r="F465" s="86">
        <v>104</v>
      </c>
      <c r="G465" s="86">
        <v>57</v>
      </c>
      <c r="H465" s="66" t="s">
        <v>6</v>
      </c>
      <c r="I465" s="66" t="s">
        <v>7</v>
      </c>
      <c r="J465" s="66" t="s">
        <v>6</v>
      </c>
    </row>
    <row r="466" spans="1:10" ht="15" customHeight="1" x14ac:dyDescent="0.3">
      <c r="A466" s="69" t="str">
        <f t="shared" si="39"/>
        <v>S150/s/Ne104</v>
      </c>
      <c r="B466" s="84" t="s">
        <v>790</v>
      </c>
      <c r="C466" s="84" t="s">
        <v>791</v>
      </c>
      <c r="D466" s="85">
        <v>1</v>
      </c>
      <c r="E466" s="84" t="s">
        <v>34</v>
      </c>
      <c r="F466" s="86">
        <v>104</v>
      </c>
      <c r="G466" s="86">
        <v>57</v>
      </c>
      <c r="H466" s="69" t="s">
        <v>6</v>
      </c>
      <c r="I466" s="69" t="s">
        <v>7</v>
      </c>
      <c r="J466" s="69" t="s">
        <v>6</v>
      </c>
    </row>
    <row r="467" spans="1:10" ht="15" customHeight="1" x14ac:dyDescent="0.3">
      <c r="A467" s="69" t="str">
        <f t="shared" si="39"/>
        <v>S150/s/Ne1</v>
      </c>
      <c r="B467" s="84" t="s">
        <v>790</v>
      </c>
      <c r="C467" s="84" t="s">
        <v>791</v>
      </c>
      <c r="D467" s="85">
        <v>1</v>
      </c>
      <c r="E467" s="84" t="s">
        <v>34</v>
      </c>
      <c r="F467" s="85">
        <f t="shared" ref="F467:F468" si="44">D467</f>
        <v>1</v>
      </c>
      <c r="G467" s="86">
        <v>63</v>
      </c>
      <c r="H467" s="66" t="s">
        <v>6</v>
      </c>
      <c r="I467" s="66" t="s">
        <v>7</v>
      </c>
      <c r="J467" s="66" t="s">
        <v>6</v>
      </c>
    </row>
    <row r="468" spans="1:10" ht="15" customHeight="1" x14ac:dyDescent="0.3">
      <c r="A468" s="69" t="str">
        <f t="shared" si="39"/>
        <v>S130/c/Nat1</v>
      </c>
      <c r="B468" s="84" t="s">
        <v>701</v>
      </c>
      <c r="C468" s="84" t="s">
        <v>702</v>
      </c>
      <c r="D468" s="85">
        <v>1</v>
      </c>
      <c r="E468" s="84" t="s">
        <v>5</v>
      </c>
      <c r="F468" s="85">
        <f t="shared" si="44"/>
        <v>1</v>
      </c>
      <c r="G468" s="86">
        <v>473</v>
      </c>
      <c r="H468" s="69" t="s">
        <v>6</v>
      </c>
      <c r="I468" s="69" t="s">
        <v>7</v>
      </c>
      <c r="J468" s="69" t="s">
        <v>6</v>
      </c>
    </row>
    <row r="469" spans="1:10" ht="15" customHeight="1" x14ac:dyDescent="0.3">
      <c r="A469" s="69" t="str">
        <f t="shared" si="39"/>
        <v>S130/c/Nat4</v>
      </c>
      <c r="B469" s="84" t="s">
        <v>701</v>
      </c>
      <c r="C469" s="84" t="s">
        <v>702</v>
      </c>
      <c r="D469" s="85">
        <v>1</v>
      </c>
      <c r="E469" s="84" t="s">
        <v>5</v>
      </c>
      <c r="F469" s="86">
        <v>4</v>
      </c>
      <c r="G469" s="86">
        <v>442</v>
      </c>
      <c r="H469" s="66" t="s">
        <v>6</v>
      </c>
      <c r="I469" s="66" t="s">
        <v>7</v>
      </c>
      <c r="J469" s="66" t="s">
        <v>6</v>
      </c>
    </row>
    <row r="470" spans="1:10" ht="15" customHeight="1" x14ac:dyDescent="0.3">
      <c r="A470" s="69" t="str">
        <f t="shared" si="39"/>
        <v>S134/s/Ne4</v>
      </c>
      <c r="B470" s="84" t="s">
        <v>711</v>
      </c>
      <c r="C470" s="84" t="s">
        <v>712</v>
      </c>
      <c r="D470" s="85">
        <v>1</v>
      </c>
      <c r="E470" s="84" t="s">
        <v>5</v>
      </c>
      <c r="F470" s="86">
        <v>4</v>
      </c>
      <c r="G470" s="86">
        <v>442</v>
      </c>
      <c r="H470" s="69" t="s">
        <v>6</v>
      </c>
      <c r="I470" s="69" t="s">
        <v>7</v>
      </c>
      <c r="J470" s="69" t="s">
        <v>6</v>
      </c>
    </row>
    <row r="471" spans="1:10" ht="15" customHeight="1" x14ac:dyDescent="0.3">
      <c r="A471" s="69" t="str">
        <f t="shared" si="39"/>
        <v>S134/s/Ne1</v>
      </c>
      <c r="B471" s="84" t="s">
        <v>711</v>
      </c>
      <c r="C471" s="84" t="s">
        <v>712</v>
      </c>
      <c r="D471" s="85">
        <v>1</v>
      </c>
      <c r="E471" s="84" t="s">
        <v>5</v>
      </c>
      <c r="F471" s="85">
        <f t="shared" ref="F471:F472" si="45">D471</f>
        <v>1</v>
      </c>
      <c r="G471" s="86">
        <v>473</v>
      </c>
      <c r="H471" s="66" t="s">
        <v>6</v>
      </c>
      <c r="I471" s="66" t="s">
        <v>7</v>
      </c>
      <c r="J471" s="66" t="s">
        <v>6</v>
      </c>
    </row>
    <row r="472" spans="1:10" ht="15" customHeight="1" x14ac:dyDescent="0.3">
      <c r="A472" s="69" t="str">
        <f t="shared" si="39"/>
        <v>S134/s/Nat1</v>
      </c>
      <c r="B472" s="84" t="s">
        <v>709</v>
      </c>
      <c r="C472" s="84" t="s">
        <v>710</v>
      </c>
      <c r="D472" s="85">
        <v>1</v>
      </c>
      <c r="E472" s="84" t="s">
        <v>5</v>
      </c>
      <c r="F472" s="85">
        <f t="shared" si="45"/>
        <v>1</v>
      </c>
      <c r="G472" s="86">
        <v>473</v>
      </c>
      <c r="H472" s="69" t="s">
        <v>6</v>
      </c>
      <c r="I472" s="69" t="s">
        <v>7</v>
      </c>
      <c r="J472" s="69" t="s">
        <v>6</v>
      </c>
    </row>
    <row r="473" spans="1:10" ht="15" customHeight="1" x14ac:dyDescent="0.3">
      <c r="A473" s="69" t="str">
        <f t="shared" si="39"/>
        <v>S134/s/Nat4</v>
      </c>
      <c r="B473" s="84" t="s">
        <v>709</v>
      </c>
      <c r="C473" s="84" t="s">
        <v>710</v>
      </c>
      <c r="D473" s="85">
        <v>1</v>
      </c>
      <c r="E473" s="84" t="s">
        <v>5</v>
      </c>
      <c r="F473" s="86">
        <v>4</v>
      </c>
      <c r="G473" s="86">
        <v>442</v>
      </c>
      <c r="H473" s="66" t="s">
        <v>6</v>
      </c>
      <c r="I473" s="66" t="s">
        <v>7</v>
      </c>
      <c r="J473" s="66" t="s">
        <v>6</v>
      </c>
    </row>
    <row r="474" spans="1:10" ht="15" customHeight="1" x14ac:dyDescent="0.3">
      <c r="A474" s="69" t="str">
        <f t="shared" si="39"/>
        <v>S100/Al4</v>
      </c>
      <c r="B474" s="84" t="s">
        <v>492</v>
      </c>
      <c r="C474" s="84" t="s">
        <v>493</v>
      </c>
      <c r="D474" s="85">
        <v>4</v>
      </c>
      <c r="E474" s="84" t="s">
        <v>5</v>
      </c>
      <c r="F474" s="85">
        <f>D474</f>
        <v>4</v>
      </c>
      <c r="G474" s="86">
        <v>127</v>
      </c>
      <c r="H474" s="69" t="s">
        <v>6</v>
      </c>
      <c r="I474" s="69" t="s">
        <v>7</v>
      </c>
      <c r="J474" s="69" t="s">
        <v>6</v>
      </c>
    </row>
    <row r="475" spans="1:10" ht="15" customHeight="1" x14ac:dyDescent="0.3">
      <c r="A475" s="69" t="str">
        <f t="shared" si="39"/>
        <v>S100/Al60</v>
      </c>
      <c r="B475" s="84" t="s">
        <v>492</v>
      </c>
      <c r="C475" s="84" t="s">
        <v>493</v>
      </c>
      <c r="D475" s="85">
        <v>4</v>
      </c>
      <c r="E475" s="84" t="s">
        <v>5</v>
      </c>
      <c r="F475" s="86">
        <v>60</v>
      </c>
      <c r="G475" s="86">
        <v>121</v>
      </c>
      <c r="H475" s="66" t="s">
        <v>6</v>
      </c>
      <c r="I475" s="66" t="s">
        <v>7</v>
      </c>
      <c r="J475" s="66" t="s">
        <v>6</v>
      </c>
    </row>
    <row r="476" spans="1:10" ht="15" customHeight="1" x14ac:dyDescent="0.3">
      <c r="A476" s="69" t="str">
        <f t="shared" si="39"/>
        <v>S100/e/031</v>
      </c>
      <c r="B476" s="84" t="s">
        <v>506</v>
      </c>
      <c r="C476" s="84" t="s">
        <v>507</v>
      </c>
      <c r="D476" s="85">
        <v>1</v>
      </c>
      <c r="E476" s="84" t="s">
        <v>34</v>
      </c>
      <c r="F476" s="85">
        <f>D476</f>
        <v>1</v>
      </c>
      <c r="G476" s="86">
        <v>18</v>
      </c>
      <c r="H476" s="69" t="s">
        <v>6</v>
      </c>
      <c r="I476" s="69" t="s">
        <v>7</v>
      </c>
      <c r="J476" s="69" t="s">
        <v>6</v>
      </c>
    </row>
    <row r="477" spans="1:10" ht="15" customHeight="1" x14ac:dyDescent="0.3">
      <c r="A477" s="69" t="str">
        <f t="shared" si="39"/>
        <v>S100/e/03250</v>
      </c>
      <c r="B477" s="84" t="s">
        <v>506</v>
      </c>
      <c r="C477" s="84" t="s">
        <v>507</v>
      </c>
      <c r="D477" s="85">
        <v>1</v>
      </c>
      <c r="E477" s="84" t="s">
        <v>34</v>
      </c>
      <c r="F477" s="86">
        <v>250</v>
      </c>
      <c r="G477" s="86">
        <v>17</v>
      </c>
      <c r="H477" s="66" t="s">
        <v>6</v>
      </c>
      <c r="I477" s="66" t="s">
        <v>7</v>
      </c>
      <c r="J477" s="66" t="s">
        <v>6</v>
      </c>
    </row>
    <row r="478" spans="1:10" ht="15" customHeight="1" x14ac:dyDescent="0.3">
      <c r="A478" s="69" t="str">
        <f t="shared" si="39"/>
        <v>S150/e/03250</v>
      </c>
      <c r="B478" s="84" t="s">
        <v>732</v>
      </c>
      <c r="C478" s="84" t="s">
        <v>733</v>
      </c>
      <c r="D478" s="85">
        <v>1</v>
      </c>
      <c r="E478" s="84" t="s">
        <v>34</v>
      </c>
      <c r="F478" s="86">
        <v>250</v>
      </c>
      <c r="G478" s="86">
        <v>17</v>
      </c>
      <c r="H478" s="69" t="s">
        <v>6</v>
      </c>
      <c r="I478" s="69" t="s">
        <v>7</v>
      </c>
      <c r="J478" s="69" t="s">
        <v>6</v>
      </c>
    </row>
    <row r="479" spans="1:10" ht="15" customHeight="1" x14ac:dyDescent="0.3">
      <c r="A479" s="69" t="str">
        <f t="shared" si="39"/>
        <v>S150/e/031</v>
      </c>
      <c r="B479" s="84" t="s">
        <v>732</v>
      </c>
      <c r="C479" s="84" t="s">
        <v>733</v>
      </c>
      <c r="D479" s="85">
        <v>1</v>
      </c>
      <c r="E479" s="84" t="s">
        <v>34</v>
      </c>
      <c r="F479" s="85">
        <f t="shared" ref="F479:F480" si="46">D479</f>
        <v>1</v>
      </c>
      <c r="G479" s="86">
        <v>18</v>
      </c>
      <c r="H479" s="66" t="s">
        <v>6</v>
      </c>
      <c r="I479" s="66" t="s">
        <v>7</v>
      </c>
      <c r="J479" s="66" t="s">
        <v>6</v>
      </c>
    </row>
    <row r="480" spans="1:10" ht="15" customHeight="1" x14ac:dyDescent="0.3">
      <c r="A480" s="69" t="str">
        <f t="shared" si="39"/>
        <v>S100/a/Al1</v>
      </c>
      <c r="B480" s="84" t="s">
        <v>486</v>
      </c>
      <c r="C480" s="84" t="s">
        <v>487</v>
      </c>
      <c r="D480" s="85">
        <v>1</v>
      </c>
      <c r="E480" s="84" t="s">
        <v>34</v>
      </c>
      <c r="F480" s="85">
        <f t="shared" si="46"/>
        <v>1</v>
      </c>
      <c r="G480" s="86">
        <v>47</v>
      </c>
      <c r="H480" s="69" t="s">
        <v>6</v>
      </c>
      <c r="I480" s="69" t="s">
        <v>7</v>
      </c>
      <c r="J480" s="69" t="s">
        <v>6</v>
      </c>
    </row>
    <row r="481" spans="1:10" ht="15" customHeight="1" x14ac:dyDescent="0.3">
      <c r="A481" s="69" t="str">
        <f t="shared" si="39"/>
        <v>S100/a/Al152</v>
      </c>
      <c r="B481" s="84" t="s">
        <v>486</v>
      </c>
      <c r="C481" s="84" t="s">
        <v>487</v>
      </c>
      <c r="D481" s="85">
        <v>1</v>
      </c>
      <c r="E481" s="84" t="s">
        <v>34</v>
      </c>
      <c r="F481" s="86">
        <v>152</v>
      </c>
      <c r="G481" s="86">
        <v>42</v>
      </c>
      <c r="H481" s="66" t="s">
        <v>6</v>
      </c>
      <c r="I481" s="66" t="s">
        <v>7</v>
      </c>
      <c r="J481" s="66" t="s">
        <v>6</v>
      </c>
    </row>
    <row r="482" spans="1:10" ht="15" customHeight="1" x14ac:dyDescent="0.3">
      <c r="A482" s="69" t="str">
        <f t="shared" si="39"/>
        <v>S100/a/Ne152</v>
      </c>
      <c r="B482" s="84" t="s">
        <v>490</v>
      </c>
      <c r="C482" s="84" t="s">
        <v>491</v>
      </c>
      <c r="D482" s="85">
        <v>1</v>
      </c>
      <c r="E482" s="84" t="s">
        <v>34</v>
      </c>
      <c r="F482" s="86">
        <v>152</v>
      </c>
      <c r="G482" s="86">
        <v>42</v>
      </c>
      <c r="H482" s="69" t="s">
        <v>6</v>
      </c>
      <c r="I482" s="69" t="s">
        <v>7</v>
      </c>
      <c r="J482" s="69" t="s">
        <v>6</v>
      </c>
    </row>
    <row r="483" spans="1:10" ht="15" customHeight="1" x14ac:dyDescent="0.3">
      <c r="A483" s="69" t="str">
        <f t="shared" si="39"/>
        <v>S100/a/Ne1</v>
      </c>
      <c r="B483" s="84" t="s">
        <v>490</v>
      </c>
      <c r="C483" s="84" t="s">
        <v>491</v>
      </c>
      <c r="D483" s="85">
        <v>1</v>
      </c>
      <c r="E483" s="84" t="s">
        <v>34</v>
      </c>
      <c r="F483" s="85">
        <f t="shared" ref="F483:F484" si="47">D483</f>
        <v>1</v>
      </c>
      <c r="G483" s="86">
        <v>47</v>
      </c>
      <c r="H483" s="66" t="s">
        <v>6</v>
      </c>
      <c r="I483" s="66" t="s">
        <v>7</v>
      </c>
      <c r="J483" s="66" t="s">
        <v>6</v>
      </c>
    </row>
    <row r="484" spans="1:10" ht="15" customHeight="1" x14ac:dyDescent="0.3">
      <c r="A484" s="69" t="str">
        <f t="shared" si="39"/>
        <v>S150/a/Al1</v>
      </c>
      <c r="B484" s="84" t="s">
        <v>713</v>
      </c>
      <c r="C484" s="84" t="s">
        <v>714</v>
      </c>
      <c r="D484" s="85">
        <v>1</v>
      </c>
      <c r="E484" s="84" t="s">
        <v>34</v>
      </c>
      <c r="F484" s="85">
        <f t="shared" si="47"/>
        <v>1</v>
      </c>
      <c r="G484" s="86">
        <v>63</v>
      </c>
      <c r="H484" s="69" t="s">
        <v>6</v>
      </c>
      <c r="I484" s="69" t="s">
        <v>7</v>
      </c>
      <c r="J484" s="69" t="s">
        <v>6</v>
      </c>
    </row>
    <row r="485" spans="1:10" ht="15" customHeight="1" x14ac:dyDescent="0.3">
      <c r="A485" s="69" t="str">
        <f t="shared" si="39"/>
        <v>S150/a/Al100</v>
      </c>
      <c r="B485" s="84" t="s">
        <v>713</v>
      </c>
      <c r="C485" s="84" t="s">
        <v>714</v>
      </c>
      <c r="D485" s="85">
        <v>1</v>
      </c>
      <c r="E485" s="84" t="s">
        <v>34</v>
      </c>
      <c r="F485" s="86">
        <v>100</v>
      </c>
      <c r="G485" s="86">
        <v>57</v>
      </c>
      <c r="H485" s="66" t="s">
        <v>6</v>
      </c>
      <c r="I485" s="66" t="s">
        <v>7</v>
      </c>
      <c r="J485" s="66" t="s">
        <v>6</v>
      </c>
    </row>
    <row r="486" spans="1:10" ht="15" customHeight="1" x14ac:dyDescent="0.3">
      <c r="A486" s="69" t="str">
        <f t="shared" si="39"/>
        <v>S150/a/Ne100</v>
      </c>
      <c r="B486" s="84" t="s">
        <v>717</v>
      </c>
      <c r="C486" s="84" t="s">
        <v>718</v>
      </c>
      <c r="D486" s="85">
        <v>1</v>
      </c>
      <c r="E486" s="84" t="s">
        <v>34</v>
      </c>
      <c r="F486" s="86">
        <v>100</v>
      </c>
      <c r="G486" s="86">
        <v>57</v>
      </c>
      <c r="H486" s="69" t="s">
        <v>6</v>
      </c>
      <c r="I486" s="69" t="s">
        <v>7</v>
      </c>
      <c r="J486" s="69" t="s">
        <v>6</v>
      </c>
    </row>
    <row r="487" spans="1:10" ht="15" customHeight="1" x14ac:dyDescent="0.3">
      <c r="A487" s="69" t="str">
        <f t="shared" si="39"/>
        <v>S150/a/Ne1</v>
      </c>
      <c r="B487" s="84" t="s">
        <v>717</v>
      </c>
      <c r="C487" s="84" t="s">
        <v>718</v>
      </c>
      <c r="D487" s="85">
        <v>1</v>
      </c>
      <c r="E487" s="84" t="s">
        <v>34</v>
      </c>
      <c r="F487" s="85">
        <f t="shared" ref="F487:F488" si="48">D487</f>
        <v>1</v>
      </c>
      <c r="G487" s="86">
        <v>63</v>
      </c>
      <c r="H487" s="66" t="s">
        <v>6</v>
      </c>
      <c r="I487" s="66" t="s">
        <v>7</v>
      </c>
      <c r="J487" s="66" t="s">
        <v>6</v>
      </c>
    </row>
    <row r="488" spans="1:10" ht="15" customHeight="1" x14ac:dyDescent="0.3">
      <c r="A488" s="69" t="str">
        <f t="shared" si="39"/>
        <v>S100/c/Al1</v>
      </c>
      <c r="B488" s="84" t="s">
        <v>494</v>
      </c>
      <c r="C488" s="84" t="s">
        <v>495</v>
      </c>
      <c r="D488" s="85">
        <v>1</v>
      </c>
      <c r="E488" s="84" t="s">
        <v>34</v>
      </c>
      <c r="F488" s="85">
        <f t="shared" si="48"/>
        <v>1</v>
      </c>
      <c r="G488" s="86">
        <v>47</v>
      </c>
      <c r="H488" s="69" t="s">
        <v>6</v>
      </c>
      <c r="I488" s="69" t="s">
        <v>7</v>
      </c>
      <c r="J488" s="69" t="s">
        <v>6</v>
      </c>
    </row>
    <row r="489" spans="1:10" ht="15" customHeight="1" x14ac:dyDescent="0.3">
      <c r="A489" s="69" t="str">
        <f t="shared" si="39"/>
        <v>S100/c/Al152</v>
      </c>
      <c r="B489" s="84" t="s">
        <v>494</v>
      </c>
      <c r="C489" s="84" t="s">
        <v>495</v>
      </c>
      <c r="D489" s="85">
        <v>1</v>
      </c>
      <c r="E489" s="84" t="s">
        <v>34</v>
      </c>
      <c r="F489" s="86">
        <v>152</v>
      </c>
      <c r="G489" s="86">
        <v>42</v>
      </c>
      <c r="H489" s="66" t="s">
        <v>6</v>
      </c>
      <c r="I489" s="66" t="s">
        <v>7</v>
      </c>
      <c r="J489" s="66" t="s">
        <v>6</v>
      </c>
    </row>
    <row r="490" spans="1:10" ht="15" customHeight="1" x14ac:dyDescent="0.3">
      <c r="A490" s="69" t="str">
        <f t="shared" si="39"/>
        <v>S100/c/Ne152</v>
      </c>
      <c r="B490" s="84" t="s">
        <v>500</v>
      </c>
      <c r="C490" s="84" t="s">
        <v>501</v>
      </c>
      <c r="D490" s="85">
        <v>1</v>
      </c>
      <c r="E490" s="84" t="s">
        <v>34</v>
      </c>
      <c r="F490" s="86">
        <v>152</v>
      </c>
      <c r="G490" s="86">
        <v>42</v>
      </c>
      <c r="H490" s="69" t="s">
        <v>6</v>
      </c>
      <c r="I490" s="69" t="s">
        <v>7</v>
      </c>
      <c r="J490" s="69" t="s">
        <v>6</v>
      </c>
    </row>
    <row r="491" spans="1:10" ht="15" customHeight="1" x14ac:dyDescent="0.3">
      <c r="A491" s="69" t="str">
        <f t="shared" si="39"/>
        <v>S100/c/Ne1</v>
      </c>
      <c r="B491" s="84" t="s">
        <v>500</v>
      </c>
      <c r="C491" s="84" t="s">
        <v>501</v>
      </c>
      <c r="D491" s="85">
        <v>1</v>
      </c>
      <c r="E491" s="84" t="s">
        <v>34</v>
      </c>
      <c r="F491" s="85">
        <f t="shared" ref="F491:F492" si="49">D491</f>
        <v>1</v>
      </c>
      <c r="G491" s="86">
        <v>47</v>
      </c>
      <c r="H491" s="66" t="s">
        <v>6</v>
      </c>
      <c r="I491" s="66" t="s">
        <v>7</v>
      </c>
      <c r="J491" s="66" t="s">
        <v>6</v>
      </c>
    </row>
    <row r="492" spans="1:10" ht="15" customHeight="1" x14ac:dyDescent="0.3">
      <c r="A492" s="69" t="str">
        <f t="shared" si="39"/>
        <v>S150/c/Al1</v>
      </c>
      <c r="B492" s="84" t="s">
        <v>721</v>
      </c>
      <c r="C492" s="84" t="s">
        <v>722</v>
      </c>
      <c r="D492" s="85">
        <v>1</v>
      </c>
      <c r="E492" s="84" t="s">
        <v>34</v>
      </c>
      <c r="F492" s="85">
        <f t="shared" si="49"/>
        <v>1</v>
      </c>
      <c r="G492" s="86">
        <v>64</v>
      </c>
      <c r="H492" s="69" t="s">
        <v>6</v>
      </c>
      <c r="I492" s="69" t="s">
        <v>7</v>
      </c>
      <c r="J492" s="69" t="s">
        <v>6</v>
      </c>
    </row>
    <row r="493" spans="1:10" ht="15" customHeight="1" x14ac:dyDescent="0.3">
      <c r="A493" s="69" t="str">
        <f t="shared" si="39"/>
        <v>S150/c/Al100</v>
      </c>
      <c r="B493" s="84" t="s">
        <v>721</v>
      </c>
      <c r="C493" s="84" t="s">
        <v>722</v>
      </c>
      <c r="D493" s="85">
        <v>1</v>
      </c>
      <c r="E493" s="84" t="s">
        <v>34</v>
      </c>
      <c r="F493" s="86">
        <v>100</v>
      </c>
      <c r="G493" s="86">
        <v>57</v>
      </c>
      <c r="H493" s="66" t="s">
        <v>6</v>
      </c>
      <c r="I493" s="66" t="s">
        <v>7</v>
      </c>
      <c r="J493" s="66" t="s">
        <v>6</v>
      </c>
    </row>
    <row r="494" spans="1:10" ht="15" customHeight="1" x14ac:dyDescent="0.3">
      <c r="A494" s="69" t="str">
        <f t="shared" si="39"/>
        <v>S150/c/Ne100</v>
      </c>
      <c r="B494" s="84" t="s">
        <v>728</v>
      </c>
      <c r="C494" s="84" t="s">
        <v>729</v>
      </c>
      <c r="D494" s="85">
        <v>1</v>
      </c>
      <c r="E494" s="84" t="s">
        <v>34</v>
      </c>
      <c r="F494" s="86">
        <v>100</v>
      </c>
      <c r="G494" s="86">
        <v>57</v>
      </c>
      <c r="H494" s="69" t="s">
        <v>6</v>
      </c>
      <c r="I494" s="69" t="s">
        <v>7</v>
      </c>
      <c r="J494" s="69" t="s">
        <v>6</v>
      </c>
    </row>
    <row r="495" spans="1:10" ht="15" customHeight="1" x14ac:dyDescent="0.3">
      <c r="A495" s="69" t="str">
        <f t="shared" si="39"/>
        <v>S150/c/Ne1</v>
      </c>
      <c r="B495" s="84" t="s">
        <v>728</v>
      </c>
      <c r="C495" s="84" t="s">
        <v>729</v>
      </c>
      <c r="D495" s="85">
        <v>1</v>
      </c>
      <c r="E495" s="84" t="s">
        <v>34</v>
      </c>
      <c r="F495" s="85">
        <f t="shared" ref="F495:F496" si="50">D495</f>
        <v>1</v>
      </c>
      <c r="G495" s="86">
        <v>64</v>
      </c>
      <c r="H495" s="66" t="s">
        <v>6</v>
      </c>
      <c r="I495" s="66" t="s">
        <v>7</v>
      </c>
      <c r="J495" s="66" t="s">
        <v>6</v>
      </c>
    </row>
    <row r="496" spans="1:10" ht="15" customHeight="1" x14ac:dyDescent="0.3">
      <c r="A496" s="69" t="str">
        <f t="shared" si="39"/>
        <v>S130/c/Al1</v>
      </c>
      <c r="B496" s="84" t="s">
        <v>697</v>
      </c>
      <c r="C496" s="84" t="s">
        <v>698</v>
      </c>
      <c r="D496" s="85">
        <v>1</v>
      </c>
      <c r="E496" s="84" t="s">
        <v>5</v>
      </c>
      <c r="F496" s="85">
        <f t="shared" si="50"/>
        <v>1</v>
      </c>
      <c r="G496" s="86">
        <v>473</v>
      </c>
      <c r="H496" s="69" t="s">
        <v>6</v>
      </c>
      <c r="I496" s="69" t="s">
        <v>7</v>
      </c>
      <c r="J496" s="69" t="s">
        <v>6</v>
      </c>
    </row>
    <row r="497" spans="1:10" ht="15" customHeight="1" x14ac:dyDescent="0.3">
      <c r="A497" s="69" t="str">
        <f t="shared" si="39"/>
        <v>S130/c/Al4</v>
      </c>
      <c r="B497" s="84" t="s">
        <v>697</v>
      </c>
      <c r="C497" s="84" t="s">
        <v>698</v>
      </c>
      <c r="D497" s="85">
        <v>1</v>
      </c>
      <c r="E497" s="84" t="s">
        <v>5</v>
      </c>
      <c r="F497" s="86">
        <v>4</v>
      </c>
      <c r="G497" s="86">
        <v>442</v>
      </c>
      <c r="H497" s="66" t="s">
        <v>6</v>
      </c>
      <c r="I497" s="66" t="s">
        <v>7</v>
      </c>
      <c r="J497" s="66" t="s">
        <v>6</v>
      </c>
    </row>
    <row r="498" spans="1:10" ht="15" customHeight="1" x14ac:dyDescent="0.3">
      <c r="A498" s="69" t="str">
        <f t="shared" si="39"/>
        <v>S130/c/Ne4</v>
      </c>
      <c r="B498" s="84" t="s">
        <v>703</v>
      </c>
      <c r="C498" s="84" t="s">
        <v>704</v>
      </c>
      <c r="D498" s="85">
        <v>1</v>
      </c>
      <c r="E498" s="84" t="s">
        <v>5</v>
      </c>
      <c r="F498" s="86">
        <v>4</v>
      </c>
      <c r="G498" s="86">
        <v>442</v>
      </c>
      <c r="H498" s="69" t="s">
        <v>6</v>
      </c>
      <c r="I498" s="69" t="s">
        <v>7</v>
      </c>
      <c r="J498" s="69" t="s">
        <v>6</v>
      </c>
    </row>
    <row r="499" spans="1:10" ht="15" customHeight="1" x14ac:dyDescent="0.3">
      <c r="A499" s="69" t="str">
        <f t="shared" si="39"/>
        <v>S130/c/Ne1</v>
      </c>
      <c r="B499" s="84" t="s">
        <v>703</v>
      </c>
      <c r="C499" s="84" t="s">
        <v>704</v>
      </c>
      <c r="D499" s="85">
        <v>1</v>
      </c>
      <c r="E499" s="84" t="s">
        <v>5</v>
      </c>
      <c r="F499" s="85">
        <f>D499</f>
        <v>1</v>
      </c>
      <c r="G499" s="86">
        <v>473</v>
      </c>
      <c r="H499" s="66" t="s">
        <v>6</v>
      </c>
      <c r="I499" s="66" t="s">
        <v>7</v>
      </c>
      <c r="J499" s="66" t="s">
        <v>6</v>
      </c>
    </row>
    <row r="500" spans="1:10" ht="15" customHeight="1" x14ac:dyDescent="0.3">
      <c r="A500" s="69" t="str">
        <f t="shared" si="39"/>
        <v>S120/Al60</v>
      </c>
      <c r="B500" s="84" t="s">
        <v>616</v>
      </c>
      <c r="C500" s="84" t="s">
        <v>617</v>
      </c>
      <c r="D500" s="85">
        <v>4</v>
      </c>
      <c r="E500" s="84" t="s">
        <v>5</v>
      </c>
      <c r="F500" s="86">
        <v>60</v>
      </c>
      <c r="G500" s="86">
        <v>162</v>
      </c>
      <c r="H500" s="69" t="s">
        <v>6</v>
      </c>
      <c r="I500" s="69" t="s">
        <v>7</v>
      </c>
      <c r="J500" s="69" t="s">
        <v>6</v>
      </c>
    </row>
    <row r="501" spans="1:10" ht="15" customHeight="1" x14ac:dyDescent="0.3">
      <c r="A501" s="69" t="str">
        <f t="shared" si="39"/>
        <v>S120/Al4</v>
      </c>
      <c r="B501" s="84" t="s">
        <v>616</v>
      </c>
      <c r="C501" s="84" t="s">
        <v>617</v>
      </c>
      <c r="D501" s="85">
        <v>4</v>
      </c>
      <c r="E501" s="84" t="s">
        <v>5</v>
      </c>
      <c r="F501" s="85">
        <f t="shared" ref="F501:F502" si="51">D501</f>
        <v>4</v>
      </c>
      <c r="G501" s="86">
        <v>170</v>
      </c>
      <c r="H501" s="66" t="s">
        <v>6</v>
      </c>
      <c r="I501" s="66" t="s">
        <v>7</v>
      </c>
      <c r="J501" s="66" t="s">
        <v>6</v>
      </c>
    </row>
    <row r="502" spans="1:10" ht="15" customHeight="1" x14ac:dyDescent="0.3">
      <c r="A502" s="69" t="str">
        <f t="shared" si="39"/>
        <v>S120/Ne4</v>
      </c>
      <c r="B502" s="84" t="s">
        <v>683</v>
      </c>
      <c r="C502" s="84" t="s">
        <v>684</v>
      </c>
      <c r="D502" s="85">
        <v>4</v>
      </c>
      <c r="E502" s="84" t="s">
        <v>5</v>
      </c>
      <c r="F502" s="85">
        <f t="shared" si="51"/>
        <v>4</v>
      </c>
      <c r="G502" s="86">
        <v>206</v>
      </c>
      <c r="H502" s="69" t="s">
        <v>6</v>
      </c>
      <c r="I502" s="69" t="s">
        <v>7</v>
      </c>
      <c r="J502" s="69" t="s">
        <v>6</v>
      </c>
    </row>
    <row r="503" spans="1:10" ht="15" customHeight="1" x14ac:dyDescent="0.3">
      <c r="A503" s="69" t="str">
        <f t="shared" si="39"/>
        <v>S120/Ne60</v>
      </c>
      <c r="B503" s="84" t="s">
        <v>683</v>
      </c>
      <c r="C503" s="84" t="s">
        <v>684</v>
      </c>
      <c r="D503" s="85">
        <v>4</v>
      </c>
      <c r="E503" s="84" t="s">
        <v>5</v>
      </c>
      <c r="F503" s="86">
        <v>60</v>
      </c>
      <c r="G503" s="86">
        <v>199</v>
      </c>
      <c r="H503" s="66" t="s">
        <v>6</v>
      </c>
      <c r="I503" s="66" t="s">
        <v>7</v>
      </c>
      <c r="J503" s="66" t="s">
        <v>6</v>
      </c>
    </row>
    <row r="504" spans="1:10" ht="15" customHeight="1" x14ac:dyDescent="0.3">
      <c r="A504" s="69" t="str">
        <f t="shared" si="39"/>
        <v>S120/a/Al128</v>
      </c>
      <c r="B504" s="84" t="s">
        <v>612</v>
      </c>
      <c r="C504" s="84" t="s">
        <v>613</v>
      </c>
      <c r="D504" s="85">
        <v>1</v>
      </c>
      <c r="E504" s="84" t="s">
        <v>34</v>
      </c>
      <c r="F504" s="86">
        <v>128</v>
      </c>
      <c r="G504" s="86">
        <v>52</v>
      </c>
      <c r="H504" s="69" t="s">
        <v>6</v>
      </c>
      <c r="I504" s="69" t="s">
        <v>7</v>
      </c>
      <c r="J504" s="69" t="s">
        <v>6</v>
      </c>
    </row>
    <row r="505" spans="1:10" ht="15" customHeight="1" x14ac:dyDescent="0.3">
      <c r="A505" s="69" t="str">
        <f t="shared" si="39"/>
        <v>S120/a/Al1</v>
      </c>
      <c r="B505" s="84" t="s">
        <v>612</v>
      </c>
      <c r="C505" s="84" t="s">
        <v>613</v>
      </c>
      <c r="D505" s="85">
        <v>1</v>
      </c>
      <c r="E505" s="84" t="s">
        <v>34</v>
      </c>
      <c r="F505" s="85">
        <f t="shared" ref="F505:F506" si="52">D505</f>
        <v>1</v>
      </c>
      <c r="G505" s="86">
        <v>57</v>
      </c>
      <c r="H505" s="66" t="s">
        <v>6</v>
      </c>
      <c r="I505" s="66" t="s">
        <v>7</v>
      </c>
      <c r="J505" s="66" t="s">
        <v>6</v>
      </c>
    </row>
    <row r="506" spans="1:10" ht="15" customHeight="1" x14ac:dyDescent="0.3">
      <c r="A506" s="69" t="str">
        <f t="shared" si="39"/>
        <v>S120/a/Ne1</v>
      </c>
      <c r="B506" s="84" t="s">
        <v>614</v>
      </c>
      <c r="C506" s="84" t="s">
        <v>615</v>
      </c>
      <c r="D506" s="85">
        <v>1</v>
      </c>
      <c r="E506" s="84" t="s">
        <v>34</v>
      </c>
      <c r="F506" s="85">
        <f t="shared" si="52"/>
        <v>1</v>
      </c>
      <c r="G506" s="86">
        <v>57</v>
      </c>
      <c r="H506" s="69" t="s">
        <v>6</v>
      </c>
      <c r="I506" s="69" t="s">
        <v>7</v>
      </c>
      <c r="J506" s="69" t="s">
        <v>6</v>
      </c>
    </row>
    <row r="507" spans="1:10" ht="15" customHeight="1" x14ac:dyDescent="0.3">
      <c r="A507" s="69" t="str">
        <f t="shared" si="39"/>
        <v>S120/a/Ne128</v>
      </c>
      <c r="B507" s="84" t="s">
        <v>614</v>
      </c>
      <c r="C507" s="84" t="s">
        <v>615</v>
      </c>
      <c r="D507" s="85">
        <v>1</v>
      </c>
      <c r="E507" s="84" t="s">
        <v>34</v>
      </c>
      <c r="F507" s="86">
        <v>128</v>
      </c>
      <c r="G507" s="86">
        <v>52</v>
      </c>
      <c r="H507" s="66" t="s">
        <v>6</v>
      </c>
      <c r="I507" s="66" t="s">
        <v>7</v>
      </c>
      <c r="J507" s="66" t="s">
        <v>6</v>
      </c>
    </row>
    <row r="508" spans="1:10" ht="15" customHeight="1" x14ac:dyDescent="0.3">
      <c r="A508" s="69" t="str">
        <f t="shared" si="39"/>
        <v>S120/e/03250</v>
      </c>
      <c r="B508" s="84" t="s">
        <v>630</v>
      </c>
      <c r="C508" s="84" t="s">
        <v>631</v>
      </c>
      <c r="D508" s="85">
        <v>1</v>
      </c>
      <c r="E508" s="84" t="s">
        <v>34</v>
      </c>
      <c r="F508" s="86">
        <v>250</v>
      </c>
      <c r="G508" s="86">
        <v>17</v>
      </c>
      <c r="H508" s="69" t="s">
        <v>6</v>
      </c>
      <c r="I508" s="69" t="s">
        <v>7</v>
      </c>
      <c r="J508" s="69" t="s">
        <v>6</v>
      </c>
    </row>
    <row r="509" spans="1:10" ht="15" customHeight="1" x14ac:dyDescent="0.3">
      <c r="A509" s="69" t="str">
        <f t="shared" si="39"/>
        <v>S120/e/031</v>
      </c>
      <c r="B509" s="84" t="s">
        <v>630</v>
      </c>
      <c r="C509" s="84" t="s">
        <v>631</v>
      </c>
      <c r="D509" s="85">
        <v>1</v>
      </c>
      <c r="E509" s="84" t="s">
        <v>34</v>
      </c>
      <c r="F509" s="85">
        <f t="shared" ref="F509:F510" si="53">D509</f>
        <v>1</v>
      </c>
      <c r="G509" s="86">
        <v>18</v>
      </c>
      <c r="H509" s="66" t="s">
        <v>6</v>
      </c>
      <c r="I509" s="66" t="s">
        <v>7</v>
      </c>
      <c r="J509" s="66" t="s">
        <v>6</v>
      </c>
    </row>
    <row r="510" spans="1:10" ht="15" customHeight="1" x14ac:dyDescent="0.3">
      <c r="A510" s="69" t="str">
        <f t="shared" si="39"/>
        <v>S150/c/Nat1</v>
      </c>
      <c r="B510" s="84" t="s">
        <v>726</v>
      </c>
      <c r="C510" s="84" t="s">
        <v>727</v>
      </c>
      <c r="D510" s="85">
        <v>1</v>
      </c>
      <c r="E510" s="84" t="s">
        <v>34</v>
      </c>
      <c r="F510" s="85">
        <f t="shared" si="53"/>
        <v>1</v>
      </c>
      <c r="G510" s="86">
        <v>64</v>
      </c>
      <c r="H510" s="69" t="s">
        <v>6</v>
      </c>
      <c r="I510" s="69" t="s">
        <v>7</v>
      </c>
      <c r="J510" s="69" t="s">
        <v>6</v>
      </c>
    </row>
    <row r="511" spans="1:10" ht="15" customHeight="1" x14ac:dyDescent="0.3">
      <c r="A511" s="69" t="str">
        <f t="shared" si="39"/>
        <v>S150/c/Nat100</v>
      </c>
      <c r="B511" s="84" t="s">
        <v>726</v>
      </c>
      <c r="C511" s="84" t="s">
        <v>727</v>
      </c>
      <c r="D511" s="85">
        <v>1</v>
      </c>
      <c r="E511" s="84" t="s">
        <v>34</v>
      </c>
      <c r="F511" s="86">
        <v>100</v>
      </c>
      <c r="G511" s="86">
        <v>57</v>
      </c>
      <c r="H511" s="66" t="s">
        <v>6</v>
      </c>
      <c r="I511" s="66" t="s">
        <v>7</v>
      </c>
      <c r="J511" s="66" t="s">
        <v>6</v>
      </c>
    </row>
    <row r="512" spans="1:10" ht="15" customHeight="1" x14ac:dyDescent="0.3">
      <c r="A512" s="69" t="str">
        <f t="shared" si="39"/>
        <v>S150/MB1/021</v>
      </c>
      <c r="B512" s="84" t="s">
        <v>752</v>
      </c>
      <c r="C512" s="84" t="s">
        <v>753</v>
      </c>
      <c r="D512" s="85">
        <v>1</v>
      </c>
      <c r="E512" s="84" t="s">
        <v>34</v>
      </c>
      <c r="F512" s="85">
        <f t="shared" ref="F512:F516" si="54">D512</f>
        <v>1</v>
      </c>
      <c r="G512" s="86">
        <v>546</v>
      </c>
      <c r="H512" s="69" t="s">
        <v>6</v>
      </c>
      <c r="I512" s="69" t="s">
        <v>7</v>
      </c>
      <c r="J512" s="69" t="s">
        <v>6</v>
      </c>
    </row>
    <row r="513" spans="1:10" ht="15" customHeight="1" x14ac:dyDescent="0.3">
      <c r="A513" s="69" t="str">
        <f t="shared" si="39"/>
        <v>S120/MC2/An1</v>
      </c>
      <c r="B513" s="84" t="s">
        <v>679</v>
      </c>
      <c r="C513" s="84" t="s">
        <v>680</v>
      </c>
      <c r="D513" s="85">
        <v>1</v>
      </c>
      <c r="E513" s="84" t="s">
        <v>34</v>
      </c>
      <c r="F513" s="85">
        <f t="shared" si="54"/>
        <v>1</v>
      </c>
      <c r="G513" s="86">
        <v>639</v>
      </c>
      <c r="H513" s="66" t="s">
        <v>6</v>
      </c>
      <c r="I513" s="66" t="s">
        <v>7</v>
      </c>
      <c r="J513" s="66" t="s">
        <v>6</v>
      </c>
    </row>
    <row r="514" spans="1:10" ht="15" customHeight="1" x14ac:dyDescent="0.3">
      <c r="A514" s="69" t="str">
        <f t="shared" si="39"/>
        <v>S150/MB1/Ne1</v>
      </c>
      <c r="B514" s="84" t="s">
        <v>758</v>
      </c>
      <c r="C514" s="84" t="s">
        <v>759</v>
      </c>
      <c r="D514" s="85">
        <v>1</v>
      </c>
      <c r="E514" s="84" t="s">
        <v>34</v>
      </c>
      <c r="F514" s="85">
        <f t="shared" si="54"/>
        <v>1</v>
      </c>
      <c r="G514" s="86">
        <v>593</v>
      </c>
      <c r="H514" s="69" t="s">
        <v>6</v>
      </c>
      <c r="I514" s="69" t="s">
        <v>7</v>
      </c>
      <c r="J514" s="69" t="s">
        <v>6</v>
      </c>
    </row>
    <row r="515" spans="1:10" ht="15" customHeight="1" x14ac:dyDescent="0.3">
      <c r="A515" s="69" t="str">
        <f t="shared" ref="A515:A579" si="55">_xlfn.CONCAT(B515,F515)</f>
        <v>S120/MA1/021</v>
      </c>
      <c r="B515" s="84" t="s">
        <v>645</v>
      </c>
      <c r="C515" s="84" t="s">
        <v>646</v>
      </c>
      <c r="D515" s="85">
        <v>1</v>
      </c>
      <c r="E515" s="84" t="s">
        <v>34</v>
      </c>
      <c r="F515" s="85">
        <f t="shared" si="54"/>
        <v>1</v>
      </c>
      <c r="G515" s="86">
        <v>476</v>
      </c>
      <c r="H515" s="66" t="s">
        <v>6</v>
      </c>
      <c r="I515" s="66" t="s">
        <v>7</v>
      </c>
      <c r="J515" s="66" t="s">
        <v>6</v>
      </c>
    </row>
    <row r="516" spans="1:10" ht="15" customHeight="1" x14ac:dyDescent="0.3">
      <c r="A516" s="69" t="str">
        <f t="shared" si="55"/>
        <v>S151/Nat4</v>
      </c>
      <c r="B516" s="84" t="s">
        <v>794</v>
      </c>
      <c r="C516" s="84" t="s">
        <v>795</v>
      </c>
      <c r="D516" s="85">
        <v>4</v>
      </c>
      <c r="E516" s="84" t="s">
        <v>5</v>
      </c>
      <c r="F516" s="85">
        <f t="shared" si="54"/>
        <v>4</v>
      </c>
      <c r="G516" s="86">
        <v>322</v>
      </c>
      <c r="H516" s="69" t="s">
        <v>6</v>
      </c>
      <c r="I516" s="69" t="s">
        <v>7</v>
      </c>
      <c r="J516" s="69" t="s">
        <v>6</v>
      </c>
    </row>
    <row r="517" spans="1:10" ht="15" customHeight="1" x14ac:dyDescent="0.3">
      <c r="A517" s="69" t="str">
        <f t="shared" si="55"/>
        <v>S151/Nat60</v>
      </c>
      <c r="B517" s="84" t="s">
        <v>794</v>
      </c>
      <c r="C517" s="84" t="s">
        <v>795</v>
      </c>
      <c r="D517" s="85">
        <v>4</v>
      </c>
      <c r="E517" s="84" t="s">
        <v>5</v>
      </c>
      <c r="F517" s="86">
        <v>60</v>
      </c>
      <c r="G517" s="86">
        <v>291</v>
      </c>
      <c r="H517" s="66" t="s">
        <v>6</v>
      </c>
      <c r="I517" s="66" t="s">
        <v>7</v>
      </c>
      <c r="J517" s="66" t="s">
        <v>6</v>
      </c>
    </row>
    <row r="518" spans="1:10" ht="15" customHeight="1" x14ac:dyDescent="0.3">
      <c r="A518" s="69" t="str">
        <f t="shared" si="55"/>
        <v>S100/MB1/Al1</v>
      </c>
      <c r="B518" s="84" t="s">
        <v>560</v>
      </c>
      <c r="C518" s="84" t="s">
        <v>561</v>
      </c>
      <c r="D518" s="85">
        <v>1</v>
      </c>
      <c r="E518" s="84" t="s">
        <v>34</v>
      </c>
      <c r="F518" s="85">
        <f t="shared" ref="F518:F520" si="56">D518</f>
        <v>1</v>
      </c>
      <c r="G518" s="86">
        <v>499</v>
      </c>
      <c r="H518" s="69" t="s">
        <v>6</v>
      </c>
      <c r="I518" s="69" t="s">
        <v>7</v>
      </c>
      <c r="J518" s="69" t="s">
        <v>6</v>
      </c>
    </row>
    <row r="519" spans="1:10" ht="15" customHeight="1" x14ac:dyDescent="0.3">
      <c r="A519" s="69" t="str">
        <f t="shared" si="55"/>
        <v>S100/MB1/Ne1</v>
      </c>
      <c r="B519" s="84" t="s">
        <v>564</v>
      </c>
      <c r="C519" s="84" t="s">
        <v>565</v>
      </c>
      <c r="D519" s="85">
        <v>1</v>
      </c>
      <c r="E519" s="84" t="s">
        <v>34</v>
      </c>
      <c r="F519" s="85">
        <f t="shared" si="56"/>
        <v>1</v>
      </c>
      <c r="G519" s="86">
        <v>523</v>
      </c>
      <c r="H519" s="66" t="s">
        <v>6</v>
      </c>
      <c r="I519" s="66" t="s">
        <v>7</v>
      </c>
      <c r="J519" s="66" t="s">
        <v>6</v>
      </c>
    </row>
    <row r="520" spans="1:10" ht="15" customHeight="1" x14ac:dyDescent="0.3">
      <c r="A520" s="69" t="str">
        <f t="shared" si="55"/>
        <v>S120/c/Al1</v>
      </c>
      <c r="B520" s="84" t="s">
        <v>620</v>
      </c>
      <c r="C520" s="84" t="s">
        <v>621</v>
      </c>
      <c r="D520" s="85">
        <v>1</v>
      </c>
      <c r="E520" s="84" t="s">
        <v>34</v>
      </c>
      <c r="F520" s="85">
        <f t="shared" si="56"/>
        <v>1</v>
      </c>
      <c r="G520" s="86">
        <v>57</v>
      </c>
      <c r="H520" s="69" t="s">
        <v>6</v>
      </c>
      <c r="I520" s="69" t="s">
        <v>7</v>
      </c>
      <c r="J520" s="69" t="s">
        <v>6</v>
      </c>
    </row>
    <row r="521" spans="1:10" ht="15" customHeight="1" x14ac:dyDescent="0.3">
      <c r="A521" s="69" t="str">
        <f t="shared" si="55"/>
        <v>S120/c/Al128</v>
      </c>
      <c r="B521" s="84" t="s">
        <v>620</v>
      </c>
      <c r="C521" s="84" t="s">
        <v>621</v>
      </c>
      <c r="D521" s="85">
        <v>1</v>
      </c>
      <c r="E521" s="84" t="s">
        <v>34</v>
      </c>
      <c r="F521" s="86">
        <v>128</v>
      </c>
      <c r="G521" s="86">
        <v>52</v>
      </c>
      <c r="H521" s="66" t="s">
        <v>6</v>
      </c>
      <c r="I521" s="66" t="s">
        <v>7</v>
      </c>
      <c r="J521" s="66" t="s">
        <v>6</v>
      </c>
    </row>
    <row r="522" spans="1:10" ht="15" customHeight="1" x14ac:dyDescent="0.3">
      <c r="A522" s="69" t="str">
        <f t="shared" si="55"/>
        <v>S120/c/Ne128</v>
      </c>
      <c r="B522" s="84" t="s">
        <v>624</v>
      </c>
      <c r="C522" s="84" t="s">
        <v>625</v>
      </c>
      <c r="D522" s="85">
        <v>1</v>
      </c>
      <c r="E522" s="84" t="s">
        <v>34</v>
      </c>
      <c r="F522" s="86">
        <v>128</v>
      </c>
      <c r="G522" s="86">
        <v>52</v>
      </c>
      <c r="H522" s="69" t="s">
        <v>6</v>
      </c>
      <c r="I522" s="69" t="s">
        <v>7</v>
      </c>
      <c r="J522" s="69" t="s">
        <v>6</v>
      </c>
    </row>
    <row r="523" spans="1:10" ht="15" customHeight="1" x14ac:dyDescent="0.3">
      <c r="A523" s="69" t="str">
        <f t="shared" si="55"/>
        <v>S120/c/Ne1</v>
      </c>
      <c r="B523" s="84" t="s">
        <v>624</v>
      </c>
      <c r="C523" s="84" t="s">
        <v>625</v>
      </c>
      <c r="D523" s="85">
        <v>1</v>
      </c>
      <c r="E523" s="84" t="s">
        <v>34</v>
      </c>
      <c r="F523" s="85">
        <f t="shared" ref="F523:F524" si="57">D523</f>
        <v>1</v>
      </c>
      <c r="G523" s="86">
        <v>57</v>
      </c>
      <c r="H523" s="66" t="s">
        <v>6</v>
      </c>
      <c r="I523" s="66" t="s">
        <v>7</v>
      </c>
      <c r="J523" s="66" t="s">
        <v>6</v>
      </c>
    </row>
    <row r="524" spans="1:10" ht="15" customHeight="1" x14ac:dyDescent="0.3">
      <c r="A524" s="69" t="str">
        <f t="shared" si="55"/>
        <v>S150/s/Nat1</v>
      </c>
      <c r="B524" s="84" t="s">
        <v>788</v>
      </c>
      <c r="C524" s="84" t="s">
        <v>789</v>
      </c>
      <c r="D524" s="85">
        <v>1</v>
      </c>
      <c r="E524" s="84" t="s">
        <v>34</v>
      </c>
      <c r="F524" s="85">
        <f t="shared" si="57"/>
        <v>1</v>
      </c>
      <c r="G524" s="86">
        <v>63</v>
      </c>
      <c r="H524" s="69" t="s">
        <v>6</v>
      </c>
      <c r="I524" s="69" t="s">
        <v>7</v>
      </c>
      <c r="J524" s="69" t="s">
        <v>6</v>
      </c>
    </row>
    <row r="525" spans="1:10" ht="15" customHeight="1" x14ac:dyDescent="0.3">
      <c r="A525" s="69" t="str">
        <f t="shared" si="55"/>
        <v>S150/s/Nat104</v>
      </c>
      <c r="B525" s="84" t="s">
        <v>788</v>
      </c>
      <c r="C525" s="84" t="s">
        <v>789</v>
      </c>
      <c r="D525" s="85">
        <v>1</v>
      </c>
      <c r="E525" s="84" t="s">
        <v>34</v>
      </c>
      <c r="F525" s="86">
        <v>104</v>
      </c>
      <c r="G525" s="86">
        <v>57</v>
      </c>
      <c r="H525" s="66" t="s">
        <v>6</v>
      </c>
      <c r="I525" s="66" t="s">
        <v>7</v>
      </c>
      <c r="J525" s="66" t="s">
        <v>6</v>
      </c>
    </row>
    <row r="526" spans="1:10" ht="15" customHeight="1" x14ac:dyDescent="0.3">
      <c r="A526" s="69" t="str">
        <f t="shared" si="55"/>
        <v>S574/f/Nat1</v>
      </c>
      <c r="B526" s="84" t="s">
        <v>826</v>
      </c>
      <c r="C526" s="84" t="s">
        <v>827</v>
      </c>
      <c r="D526" s="85">
        <v>1</v>
      </c>
      <c r="E526" s="84" t="s">
        <v>5</v>
      </c>
      <c r="F526" s="85">
        <f t="shared" ref="F526:F529" si="58">D526</f>
        <v>1</v>
      </c>
      <c r="G526" s="86">
        <v>908</v>
      </c>
      <c r="H526" s="66"/>
      <c r="I526" s="66"/>
      <c r="J526" s="66"/>
    </row>
    <row r="527" spans="1:10" ht="15" customHeight="1" x14ac:dyDescent="0.3">
      <c r="A527" s="69" t="str">
        <f t="shared" si="55"/>
        <v>S574/f/Nat4</v>
      </c>
      <c r="B527" s="84" t="s">
        <v>826</v>
      </c>
      <c r="C527" s="84" t="s">
        <v>827</v>
      </c>
      <c r="D527" s="85">
        <v>4</v>
      </c>
      <c r="E527" s="84" t="s">
        <v>5</v>
      </c>
      <c r="F527" s="85">
        <f t="shared" si="58"/>
        <v>4</v>
      </c>
      <c r="G527" s="86">
        <v>908</v>
      </c>
      <c r="H527" s="69" t="s">
        <v>6</v>
      </c>
      <c r="I527" s="69" t="s">
        <v>7</v>
      </c>
      <c r="J527" s="69" t="s">
        <v>6</v>
      </c>
    </row>
    <row r="528" spans="1:10" ht="15" customHeight="1" x14ac:dyDescent="0.3">
      <c r="A528" s="69" t="str">
        <f t="shared" si="55"/>
        <v>S100/f/Nat1</v>
      </c>
      <c r="B528" s="84" t="s">
        <v>510</v>
      </c>
      <c r="C528" s="84" t="s">
        <v>511</v>
      </c>
      <c r="D528" s="85">
        <v>1</v>
      </c>
      <c r="E528" s="84" t="s">
        <v>34</v>
      </c>
      <c r="F528" s="85">
        <f t="shared" si="58"/>
        <v>1</v>
      </c>
      <c r="G528" s="86">
        <v>49</v>
      </c>
      <c r="H528" s="66" t="s">
        <v>6</v>
      </c>
      <c r="I528" s="66" t="s">
        <v>7</v>
      </c>
      <c r="J528" s="66" t="s">
        <v>6</v>
      </c>
    </row>
    <row r="529" spans="1:10" ht="15" customHeight="1" x14ac:dyDescent="0.3">
      <c r="A529" s="69" t="str">
        <f t="shared" si="55"/>
        <v>S100/i/AL1</v>
      </c>
      <c r="B529" s="84" t="s">
        <v>536</v>
      </c>
      <c r="C529" s="84" t="s">
        <v>483</v>
      </c>
      <c r="D529" s="85">
        <v>1</v>
      </c>
      <c r="E529" s="84" t="s">
        <v>34</v>
      </c>
      <c r="F529" s="85">
        <f t="shared" si="58"/>
        <v>1</v>
      </c>
      <c r="G529" s="86">
        <v>49</v>
      </c>
      <c r="H529" s="69" t="s">
        <v>6</v>
      </c>
      <c r="I529" s="69" t="s">
        <v>7</v>
      </c>
      <c r="J529" s="69" t="s">
        <v>6</v>
      </c>
    </row>
    <row r="530" spans="1:10" ht="15" customHeight="1" x14ac:dyDescent="0.3">
      <c r="A530" s="69" t="str">
        <f t="shared" si="55"/>
        <v>S100/i/AL156</v>
      </c>
      <c r="B530" s="84" t="s">
        <v>536</v>
      </c>
      <c r="C530" s="84" t="s">
        <v>483</v>
      </c>
      <c r="D530" s="85">
        <v>1</v>
      </c>
      <c r="E530" s="84" t="s">
        <v>34</v>
      </c>
      <c r="F530" s="86">
        <v>156</v>
      </c>
      <c r="G530" s="86">
        <v>42</v>
      </c>
      <c r="H530" s="66" t="s">
        <v>6</v>
      </c>
      <c r="I530" s="66" t="s">
        <v>7</v>
      </c>
      <c r="J530" s="66" t="s">
        <v>6</v>
      </c>
    </row>
    <row r="531" spans="1:10" ht="15" customHeight="1" x14ac:dyDescent="0.3">
      <c r="A531" s="69" t="str">
        <f t="shared" si="55"/>
        <v>S100/i/Ne156</v>
      </c>
      <c r="B531" s="84" t="s">
        <v>541</v>
      </c>
      <c r="C531" s="84" t="s">
        <v>485</v>
      </c>
      <c r="D531" s="85">
        <v>1</v>
      </c>
      <c r="E531" s="84" t="s">
        <v>34</v>
      </c>
      <c r="F531" s="86">
        <v>156</v>
      </c>
      <c r="G531" s="86">
        <v>42</v>
      </c>
      <c r="H531" s="69" t="s">
        <v>6</v>
      </c>
      <c r="I531" s="69" t="s">
        <v>7</v>
      </c>
      <c r="J531" s="69" t="s">
        <v>6</v>
      </c>
    </row>
    <row r="532" spans="1:10" ht="15" customHeight="1" x14ac:dyDescent="0.3">
      <c r="A532" s="69" t="str">
        <f t="shared" si="55"/>
        <v>S100/i/Ne1</v>
      </c>
      <c r="B532" s="84" t="s">
        <v>541</v>
      </c>
      <c r="C532" s="84" t="s">
        <v>485</v>
      </c>
      <c r="D532" s="85">
        <v>1</v>
      </c>
      <c r="E532" s="84" t="s">
        <v>34</v>
      </c>
      <c r="F532" s="85">
        <f t="shared" ref="F532:F533" si="59">D532</f>
        <v>1</v>
      </c>
      <c r="G532" s="86">
        <v>47</v>
      </c>
      <c r="H532" s="66" t="s">
        <v>6</v>
      </c>
      <c r="I532" s="66" t="s">
        <v>7</v>
      </c>
      <c r="J532" s="66" t="s">
        <v>6</v>
      </c>
    </row>
    <row r="533" spans="1:10" ht="15" customHeight="1" x14ac:dyDescent="0.3">
      <c r="A533" s="69" t="str">
        <f t="shared" si="55"/>
        <v>S100/i/Nat1</v>
      </c>
      <c r="B533" s="84" t="s">
        <v>539</v>
      </c>
      <c r="C533" s="84" t="s">
        <v>540</v>
      </c>
      <c r="D533" s="85">
        <v>1</v>
      </c>
      <c r="E533" s="84" t="s">
        <v>34</v>
      </c>
      <c r="F533" s="85">
        <f t="shared" si="59"/>
        <v>1</v>
      </c>
      <c r="G533" s="86">
        <v>47</v>
      </c>
      <c r="H533" s="69" t="s">
        <v>6</v>
      </c>
      <c r="I533" s="69" t="s">
        <v>7</v>
      </c>
      <c r="J533" s="69" t="s">
        <v>6</v>
      </c>
    </row>
    <row r="534" spans="1:10" ht="15" customHeight="1" x14ac:dyDescent="0.3">
      <c r="A534" s="69" t="str">
        <f t="shared" si="55"/>
        <v>S100/i/Nat156</v>
      </c>
      <c r="B534" s="84" t="s">
        <v>539</v>
      </c>
      <c r="C534" s="84" t="s">
        <v>540</v>
      </c>
      <c r="D534" s="85">
        <v>1</v>
      </c>
      <c r="E534" s="84" t="s">
        <v>34</v>
      </c>
      <c r="F534" s="86">
        <v>156</v>
      </c>
      <c r="G534" s="86">
        <v>42</v>
      </c>
      <c r="H534" s="66" t="s">
        <v>6</v>
      </c>
      <c r="I534" s="66" t="s">
        <v>7</v>
      </c>
      <c r="J534" s="66" t="s">
        <v>6</v>
      </c>
    </row>
    <row r="535" spans="1:10" ht="15" customHeight="1" x14ac:dyDescent="0.3">
      <c r="A535" s="69" t="str">
        <f t="shared" si="55"/>
        <v>S100/R/Al1</v>
      </c>
      <c r="B535" s="84" t="s">
        <v>592</v>
      </c>
      <c r="C535" s="84" t="s">
        <v>593</v>
      </c>
      <c r="D535" s="85">
        <v>1</v>
      </c>
      <c r="E535" s="84" t="s">
        <v>34</v>
      </c>
      <c r="F535" s="85">
        <f t="shared" ref="F535:F543" si="60">D535</f>
        <v>1</v>
      </c>
      <c r="G535" s="86">
        <v>399</v>
      </c>
      <c r="H535" s="69" t="s">
        <v>6</v>
      </c>
      <c r="I535" s="69" t="s">
        <v>7</v>
      </c>
      <c r="J535" s="69" t="s">
        <v>6</v>
      </c>
    </row>
    <row r="536" spans="1:10" ht="15" customHeight="1" x14ac:dyDescent="0.3">
      <c r="A536" s="69" t="str">
        <f t="shared" si="55"/>
        <v>S100/R/Ne1</v>
      </c>
      <c r="B536" s="84" t="s">
        <v>594</v>
      </c>
      <c r="C536" s="84" t="s">
        <v>595</v>
      </c>
      <c r="D536" s="85">
        <v>1</v>
      </c>
      <c r="E536" s="84" t="s">
        <v>34</v>
      </c>
      <c r="F536" s="85">
        <f t="shared" si="60"/>
        <v>1</v>
      </c>
      <c r="G536" s="86">
        <v>399</v>
      </c>
      <c r="H536" s="66" t="s">
        <v>6</v>
      </c>
      <c r="I536" s="66" t="s">
        <v>7</v>
      </c>
      <c r="J536" s="66" t="s">
        <v>6</v>
      </c>
    </row>
    <row r="537" spans="1:10" ht="15" customHeight="1" x14ac:dyDescent="0.3">
      <c r="A537" s="69" t="str">
        <f t="shared" si="55"/>
        <v>S150/R/Al1</v>
      </c>
      <c r="B537" s="84" t="s">
        <v>774</v>
      </c>
      <c r="C537" s="84" t="s">
        <v>775</v>
      </c>
      <c r="D537" s="85">
        <v>1</v>
      </c>
      <c r="E537" s="84" t="s">
        <v>34</v>
      </c>
      <c r="F537" s="85">
        <f t="shared" si="60"/>
        <v>1</v>
      </c>
      <c r="G537" s="86">
        <v>529</v>
      </c>
      <c r="H537" s="69" t="s">
        <v>6</v>
      </c>
      <c r="I537" s="69" t="s">
        <v>7</v>
      </c>
      <c r="J537" s="69" t="s">
        <v>6</v>
      </c>
    </row>
    <row r="538" spans="1:10" ht="15" customHeight="1" x14ac:dyDescent="0.3">
      <c r="A538" s="69" t="str">
        <f t="shared" si="55"/>
        <v>S150/R/Ne1</v>
      </c>
      <c r="B538" s="84" t="s">
        <v>776</v>
      </c>
      <c r="C538" s="84" t="s">
        <v>777</v>
      </c>
      <c r="D538" s="85">
        <v>1</v>
      </c>
      <c r="E538" s="84" t="s">
        <v>34</v>
      </c>
      <c r="F538" s="85">
        <f t="shared" si="60"/>
        <v>1</v>
      </c>
      <c r="G538" s="86">
        <v>529</v>
      </c>
      <c r="H538" s="66" t="s">
        <v>6</v>
      </c>
      <c r="I538" s="66" t="s">
        <v>7</v>
      </c>
      <c r="J538" s="66" t="s">
        <v>6</v>
      </c>
    </row>
    <row r="539" spans="1:10" ht="15" customHeight="1" x14ac:dyDescent="0.3">
      <c r="A539" s="69" t="str">
        <f t="shared" si="55"/>
        <v>S100/f/AL1</v>
      </c>
      <c r="B539" s="84" t="s">
        <v>508</v>
      </c>
      <c r="C539" s="84" t="s">
        <v>509</v>
      </c>
      <c r="D539" s="85">
        <v>1</v>
      </c>
      <c r="E539" s="84" t="s">
        <v>34</v>
      </c>
      <c r="F539" s="85">
        <f t="shared" si="60"/>
        <v>1</v>
      </c>
      <c r="G539" s="86">
        <v>49</v>
      </c>
      <c r="H539" s="69" t="s">
        <v>6</v>
      </c>
      <c r="I539" s="69" t="s">
        <v>7</v>
      </c>
      <c r="J539" s="69" t="s">
        <v>6</v>
      </c>
    </row>
    <row r="540" spans="1:10" ht="15" customHeight="1" x14ac:dyDescent="0.3">
      <c r="A540" s="69" t="str">
        <f t="shared" si="55"/>
        <v>S120/f/AL1</v>
      </c>
      <c r="B540" s="84" t="s">
        <v>632</v>
      </c>
      <c r="C540" s="84" t="s">
        <v>509</v>
      </c>
      <c r="D540" s="85">
        <v>1</v>
      </c>
      <c r="E540" s="84" t="s">
        <v>34</v>
      </c>
      <c r="F540" s="85">
        <f t="shared" si="60"/>
        <v>1</v>
      </c>
      <c r="G540" s="86">
        <v>54</v>
      </c>
      <c r="H540" s="66" t="s">
        <v>6</v>
      </c>
      <c r="I540" s="66" t="s">
        <v>7</v>
      </c>
      <c r="J540" s="66" t="s">
        <v>6</v>
      </c>
    </row>
    <row r="541" spans="1:10" ht="15" customHeight="1" x14ac:dyDescent="0.3">
      <c r="A541" s="69" t="str">
        <f t="shared" si="55"/>
        <v>S150/f/AL1</v>
      </c>
      <c r="B541" s="84" t="s">
        <v>734</v>
      </c>
      <c r="C541" s="84" t="s">
        <v>509</v>
      </c>
      <c r="D541" s="85">
        <v>1</v>
      </c>
      <c r="E541" s="84" t="s">
        <v>34</v>
      </c>
      <c r="F541" s="85">
        <f t="shared" si="60"/>
        <v>1</v>
      </c>
      <c r="G541" s="86">
        <v>60</v>
      </c>
      <c r="H541" s="69" t="s">
        <v>6</v>
      </c>
      <c r="I541" s="69" t="s">
        <v>7</v>
      </c>
      <c r="J541" s="69" t="s">
        <v>6</v>
      </c>
    </row>
    <row r="542" spans="1:10" ht="15" customHeight="1" x14ac:dyDescent="0.3">
      <c r="A542" s="69" t="str">
        <f t="shared" si="55"/>
        <v>S150/f/Nat1</v>
      </c>
      <c r="B542" s="84" t="s">
        <v>735</v>
      </c>
      <c r="C542" s="84" t="s">
        <v>511</v>
      </c>
      <c r="D542" s="85">
        <v>1</v>
      </c>
      <c r="E542" s="84" t="s">
        <v>34</v>
      </c>
      <c r="F542" s="85">
        <f t="shared" si="60"/>
        <v>1</v>
      </c>
      <c r="G542" s="86">
        <v>60</v>
      </c>
      <c r="H542" s="66" t="s">
        <v>6</v>
      </c>
      <c r="I542" s="66" t="s">
        <v>7</v>
      </c>
      <c r="J542" s="66" t="s">
        <v>6</v>
      </c>
    </row>
    <row r="543" spans="1:10" ht="15" customHeight="1" x14ac:dyDescent="0.3">
      <c r="A543" s="69" t="str">
        <f t="shared" si="55"/>
        <v>S120/i/AL1</v>
      </c>
      <c r="B543" s="84" t="s">
        <v>641</v>
      </c>
      <c r="C543" s="84" t="s">
        <v>483</v>
      </c>
      <c r="D543" s="85">
        <v>1</v>
      </c>
      <c r="E543" s="84" t="s">
        <v>34</v>
      </c>
      <c r="F543" s="85">
        <f t="shared" si="60"/>
        <v>1</v>
      </c>
      <c r="G543" s="86">
        <v>57</v>
      </c>
      <c r="H543" s="69" t="s">
        <v>6</v>
      </c>
      <c r="I543" s="69" t="s">
        <v>7</v>
      </c>
      <c r="J543" s="69" t="s">
        <v>6</v>
      </c>
    </row>
    <row r="544" spans="1:10" ht="15" customHeight="1" x14ac:dyDescent="0.3">
      <c r="A544" s="69" t="str">
        <f t="shared" si="55"/>
        <v>S120/i/AL132</v>
      </c>
      <c r="B544" s="84" t="s">
        <v>641</v>
      </c>
      <c r="C544" s="84" t="s">
        <v>483</v>
      </c>
      <c r="D544" s="85">
        <v>1</v>
      </c>
      <c r="E544" s="84" t="s">
        <v>34</v>
      </c>
      <c r="F544" s="86">
        <v>132</v>
      </c>
      <c r="G544" s="86">
        <v>52</v>
      </c>
      <c r="H544" s="66" t="s">
        <v>6</v>
      </c>
      <c r="I544" s="66" t="s">
        <v>7</v>
      </c>
      <c r="J544" s="66" t="s">
        <v>6</v>
      </c>
    </row>
    <row r="545" spans="1:10" ht="15" customHeight="1" x14ac:dyDescent="0.3">
      <c r="A545" s="69" t="str">
        <f t="shared" si="55"/>
        <v>S120/i/Nat132</v>
      </c>
      <c r="B545" s="84" t="s">
        <v>643</v>
      </c>
      <c r="C545" s="84" t="s">
        <v>540</v>
      </c>
      <c r="D545" s="85">
        <v>1</v>
      </c>
      <c r="E545" s="84" t="s">
        <v>34</v>
      </c>
      <c r="F545" s="86">
        <v>132</v>
      </c>
      <c r="G545" s="86">
        <v>52</v>
      </c>
      <c r="H545" s="69" t="s">
        <v>6</v>
      </c>
      <c r="I545" s="69" t="s">
        <v>7</v>
      </c>
      <c r="J545" s="69" t="s">
        <v>6</v>
      </c>
    </row>
    <row r="546" spans="1:10" ht="15" customHeight="1" x14ac:dyDescent="0.3">
      <c r="A546" s="69" t="str">
        <f t="shared" si="55"/>
        <v>S120/i/Nat1</v>
      </c>
      <c r="B546" s="84" t="s">
        <v>643</v>
      </c>
      <c r="C546" s="84" t="s">
        <v>540</v>
      </c>
      <c r="D546" s="85">
        <v>1</v>
      </c>
      <c r="E546" s="84" t="s">
        <v>34</v>
      </c>
      <c r="F546" s="85">
        <f t="shared" ref="F546:F547" si="61">D546</f>
        <v>1</v>
      </c>
      <c r="G546" s="86">
        <v>57</v>
      </c>
      <c r="H546" s="66" t="s">
        <v>6</v>
      </c>
      <c r="I546" s="66" t="s">
        <v>7</v>
      </c>
      <c r="J546" s="66" t="s">
        <v>6</v>
      </c>
    </row>
    <row r="547" spans="1:10" ht="15" customHeight="1" x14ac:dyDescent="0.3">
      <c r="A547" s="69" t="str">
        <f t="shared" si="55"/>
        <v>S120/i/Ne1</v>
      </c>
      <c r="B547" s="84" t="s">
        <v>644</v>
      </c>
      <c r="C547" s="84" t="s">
        <v>485</v>
      </c>
      <c r="D547" s="85">
        <v>1</v>
      </c>
      <c r="E547" s="84" t="s">
        <v>34</v>
      </c>
      <c r="F547" s="85">
        <f t="shared" si="61"/>
        <v>1</v>
      </c>
      <c r="G547" s="86">
        <v>57</v>
      </c>
      <c r="H547" s="69" t="s">
        <v>6</v>
      </c>
      <c r="I547" s="69" t="s">
        <v>7</v>
      </c>
      <c r="J547" s="69" t="s">
        <v>6</v>
      </c>
    </row>
    <row r="548" spans="1:10" ht="15" customHeight="1" x14ac:dyDescent="0.3">
      <c r="A548" s="69" t="str">
        <f t="shared" si="55"/>
        <v>S120/i/Ne132</v>
      </c>
      <c r="B548" s="84" t="s">
        <v>644</v>
      </c>
      <c r="C548" s="84" t="s">
        <v>485</v>
      </c>
      <c r="D548" s="85">
        <v>1</v>
      </c>
      <c r="E548" s="84" t="s">
        <v>34</v>
      </c>
      <c r="F548" s="86">
        <v>132</v>
      </c>
      <c r="G548" s="86">
        <v>52</v>
      </c>
      <c r="H548" s="66" t="s">
        <v>6</v>
      </c>
      <c r="I548" s="66" t="s">
        <v>7</v>
      </c>
      <c r="J548" s="66" t="s">
        <v>6</v>
      </c>
    </row>
    <row r="549" spans="1:10" ht="15" customHeight="1" x14ac:dyDescent="0.3">
      <c r="A549" s="69" t="str">
        <f t="shared" si="55"/>
        <v>S150/i/AL104</v>
      </c>
      <c r="B549" s="84" t="s">
        <v>744</v>
      </c>
      <c r="C549" s="84" t="s">
        <v>483</v>
      </c>
      <c r="D549" s="85">
        <v>1</v>
      </c>
      <c r="E549" s="84" t="s">
        <v>34</v>
      </c>
      <c r="F549" s="86">
        <v>104</v>
      </c>
      <c r="G549" s="86">
        <v>57</v>
      </c>
      <c r="H549" s="69" t="s">
        <v>6</v>
      </c>
      <c r="I549" s="69" t="s">
        <v>7</v>
      </c>
      <c r="J549" s="69" t="s">
        <v>6</v>
      </c>
    </row>
    <row r="550" spans="1:10" ht="15" customHeight="1" x14ac:dyDescent="0.3">
      <c r="A550" s="69" t="str">
        <f t="shared" si="55"/>
        <v>S150/i/AL1</v>
      </c>
      <c r="B550" s="84" t="s">
        <v>744</v>
      </c>
      <c r="C550" s="84" t="s">
        <v>483</v>
      </c>
      <c r="D550" s="85">
        <v>1</v>
      </c>
      <c r="E550" s="84" t="s">
        <v>34</v>
      </c>
      <c r="F550" s="85">
        <f t="shared" ref="F550:F551" si="62">D550</f>
        <v>1</v>
      </c>
      <c r="G550" s="86">
        <v>63</v>
      </c>
      <c r="H550" s="66" t="s">
        <v>6</v>
      </c>
      <c r="I550" s="66" t="s">
        <v>7</v>
      </c>
      <c r="J550" s="66" t="s">
        <v>6</v>
      </c>
    </row>
    <row r="551" spans="1:10" ht="15" customHeight="1" x14ac:dyDescent="0.3">
      <c r="A551" s="69" t="str">
        <f t="shared" si="55"/>
        <v>S150/i/Nat1</v>
      </c>
      <c r="B551" s="84" t="s">
        <v>746</v>
      </c>
      <c r="C551" s="84" t="s">
        <v>540</v>
      </c>
      <c r="D551" s="85">
        <v>1</v>
      </c>
      <c r="E551" s="84" t="s">
        <v>34</v>
      </c>
      <c r="F551" s="85">
        <f t="shared" si="62"/>
        <v>1</v>
      </c>
      <c r="G551" s="86">
        <v>63</v>
      </c>
      <c r="H551" s="69" t="s">
        <v>6</v>
      </c>
      <c r="I551" s="69" t="s">
        <v>7</v>
      </c>
      <c r="J551" s="69" t="s">
        <v>6</v>
      </c>
    </row>
    <row r="552" spans="1:10" ht="15" customHeight="1" x14ac:dyDescent="0.3">
      <c r="A552" s="69" t="str">
        <f t="shared" si="55"/>
        <v>S150/i/Nat104</v>
      </c>
      <c r="B552" s="84" t="s">
        <v>746</v>
      </c>
      <c r="C552" s="84" t="s">
        <v>540</v>
      </c>
      <c r="D552" s="85">
        <v>1</v>
      </c>
      <c r="E552" s="84" t="s">
        <v>34</v>
      </c>
      <c r="F552" s="86">
        <v>104</v>
      </c>
      <c r="G552" s="86">
        <v>57</v>
      </c>
      <c r="H552" s="66" t="s">
        <v>6</v>
      </c>
      <c r="I552" s="66" t="s">
        <v>7</v>
      </c>
      <c r="J552" s="66" t="s">
        <v>6</v>
      </c>
    </row>
    <row r="553" spans="1:10" ht="15" customHeight="1" x14ac:dyDescent="0.3">
      <c r="A553" s="69" t="str">
        <f t="shared" si="55"/>
        <v>S150/i/Ne104</v>
      </c>
      <c r="B553" s="84" t="s">
        <v>747</v>
      </c>
      <c r="C553" s="84" t="s">
        <v>485</v>
      </c>
      <c r="D553" s="85">
        <v>1</v>
      </c>
      <c r="E553" s="84" t="s">
        <v>34</v>
      </c>
      <c r="F553" s="86">
        <v>104</v>
      </c>
      <c r="G553" s="86">
        <v>57</v>
      </c>
      <c r="H553" s="69" t="s">
        <v>6</v>
      </c>
      <c r="I553" s="69" t="s">
        <v>7</v>
      </c>
      <c r="J553" s="69" t="s">
        <v>6</v>
      </c>
    </row>
    <row r="554" spans="1:10" ht="15" customHeight="1" x14ac:dyDescent="0.3">
      <c r="A554" s="69" t="str">
        <f t="shared" si="55"/>
        <v>S150/i/Ne1</v>
      </c>
      <c r="B554" s="84" t="s">
        <v>747</v>
      </c>
      <c r="C554" s="84" t="s">
        <v>485</v>
      </c>
      <c r="D554" s="85">
        <v>1</v>
      </c>
      <c r="E554" s="84" t="s">
        <v>34</v>
      </c>
      <c r="F554" s="85">
        <f t="shared" ref="F554:F555" si="63">D554</f>
        <v>1</v>
      </c>
      <c r="G554" s="86">
        <v>63</v>
      </c>
      <c r="H554" s="66" t="s">
        <v>6</v>
      </c>
      <c r="I554" s="66" t="s">
        <v>7</v>
      </c>
      <c r="J554" s="66" t="s">
        <v>6</v>
      </c>
    </row>
    <row r="555" spans="1:10" ht="15" customHeight="1" x14ac:dyDescent="0.3">
      <c r="A555" s="69" t="str">
        <f t="shared" si="55"/>
        <v>S120/c/Nat1</v>
      </c>
      <c r="B555" s="84" t="s">
        <v>622</v>
      </c>
      <c r="C555" s="84" t="s">
        <v>623</v>
      </c>
      <c r="D555" s="85">
        <v>1</v>
      </c>
      <c r="E555" s="84" t="s">
        <v>34</v>
      </c>
      <c r="F555" s="85">
        <f t="shared" si="63"/>
        <v>1</v>
      </c>
      <c r="G555" s="86">
        <v>57</v>
      </c>
      <c r="H555" s="69" t="s">
        <v>6</v>
      </c>
      <c r="I555" s="69" t="s">
        <v>7</v>
      </c>
      <c r="J555" s="69" t="s">
        <v>6</v>
      </c>
    </row>
    <row r="556" spans="1:10" ht="15" customHeight="1" x14ac:dyDescent="0.3">
      <c r="A556" s="69" t="str">
        <f t="shared" si="55"/>
        <v>S120/c/Nat128</v>
      </c>
      <c r="B556" s="84" t="s">
        <v>622</v>
      </c>
      <c r="C556" s="84" t="s">
        <v>623</v>
      </c>
      <c r="D556" s="85">
        <v>1</v>
      </c>
      <c r="E556" s="84" t="s">
        <v>34</v>
      </c>
      <c r="F556" s="86">
        <v>128</v>
      </c>
      <c r="G556" s="86">
        <v>52</v>
      </c>
      <c r="H556" s="66" t="s">
        <v>6</v>
      </c>
      <c r="I556" s="66" t="s">
        <v>7</v>
      </c>
      <c r="J556" s="66" t="s">
        <v>6</v>
      </c>
    </row>
    <row r="557" spans="1:10" ht="15" customHeight="1" x14ac:dyDescent="0.3">
      <c r="A557" s="69" t="str">
        <f t="shared" si="55"/>
        <v>S120/s/Nat132</v>
      </c>
      <c r="B557" s="84" t="s">
        <v>693</v>
      </c>
      <c r="C557" s="84" t="s">
        <v>694</v>
      </c>
      <c r="D557" s="85">
        <v>1</v>
      </c>
      <c r="E557" s="84" t="s">
        <v>34</v>
      </c>
      <c r="F557" s="86">
        <v>132</v>
      </c>
      <c r="G557" s="86">
        <v>52</v>
      </c>
      <c r="H557" s="69" t="s">
        <v>6</v>
      </c>
      <c r="I557" s="69" t="s">
        <v>7</v>
      </c>
      <c r="J557" s="69" t="s">
        <v>6</v>
      </c>
    </row>
    <row r="558" spans="1:10" ht="15" customHeight="1" x14ac:dyDescent="0.3">
      <c r="A558" s="69" t="str">
        <f t="shared" si="55"/>
        <v>S120/s/Nat1</v>
      </c>
      <c r="B558" s="84" t="s">
        <v>693</v>
      </c>
      <c r="C558" s="84" t="s">
        <v>694</v>
      </c>
      <c r="D558" s="85">
        <v>1</v>
      </c>
      <c r="E558" s="84" t="s">
        <v>34</v>
      </c>
      <c r="F558" s="85">
        <f t="shared" ref="F558:F559" si="64">D558</f>
        <v>1</v>
      </c>
      <c r="G558" s="86">
        <v>57</v>
      </c>
      <c r="H558" s="66" t="s">
        <v>6</v>
      </c>
      <c r="I558" s="66" t="s">
        <v>7</v>
      </c>
      <c r="J558" s="66" t="s">
        <v>6</v>
      </c>
    </row>
    <row r="559" spans="1:10" ht="15" customHeight="1" x14ac:dyDescent="0.3">
      <c r="A559" s="69" t="str">
        <f t="shared" si="55"/>
        <v>S198/Ne4</v>
      </c>
      <c r="B559" s="84" t="s">
        <v>820</v>
      </c>
      <c r="C559" s="84" t="s">
        <v>821</v>
      </c>
      <c r="D559" s="85">
        <v>4</v>
      </c>
      <c r="E559" s="84" t="s">
        <v>5</v>
      </c>
      <c r="F559" s="85">
        <f t="shared" si="64"/>
        <v>4</v>
      </c>
      <c r="G559" s="86">
        <v>532</v>
      </c>
      <c r="H559" s="69" t="s">
        <v>6</v>
      </c>
      <c r="I559" s="69" t="s">
        <v>7</v>
      </c>
      <c r="J559" s="69" t="s">
        <v>6</v>
      </c>
    </row>
    <row r="560" spans="1:10" ht="15" customHeight="1" x14ac:dyDescent="0.3">
      <c r="A560" s="69" t="str">
        <f t="shared" si="55"/>
        <v>S198/Ne64</v>
      </c>
      <c r="B560" s="84" t="s">
        <v>820</v>
      </c>
      <c r="C560" s="84" t="s">
        <v>821</v>
      </c>
      <c r="D560" s="85">
        <v>4</v>
      </c>
      <c r="E560" s="84" t="s">
        <v>5</v>
      </c>
      <c r="F560" s="86">
        <v>64</v>
      </c>
      <c r="G560" s="86">
        <v>505</v>
      </c>
      <c r="H560" s="66" t="s">
        <v>6</v>
      </c>
      <c r="I560" s="66" t="s">
        <v>7</v>
      </c>
      <c r="J560" s="66" t="s">
        <v>6</v>
      </c>
    </row>
    <row r="561" spans="1:10" ht="15" customHeight="1" x14ac:dyDescent="0.3">
      <c r="A561" s="69" t="str">
        <f t="shared" si="55"/>
        <v>S198/p/741</v>
      </c>
      <c r="B561" s="84" t="s">
        <v>822</v>
      </c>
      <c r="C561" s="84" t="s">
        <v>823</v>
      </c>
      <c r="D561" s="85">
        <v>1</v>
      </c>
      <c r="E561" s="84" t="s">
        <v>34</v>
      </c>
      <c r="F561" s="85">
        <f t="shared" ref="F561:F563" si="65">D561</f>
        <v>1</v>
      </c>
      <c r="G561" s="86">
        <v>168</v>
      </c>
      <c r="H561" s="69" t="s">
        <v>6</v>
      </c>
      <c r="I561" s="69" t="s">
        <v>7</v>
      </c>
      <c r="J561" s="69" t="s">
        <v>6</v>
      </c>
    </row>
    <row r="562" spans="1:10" ht="15" customHeight="1" x14ac:dyDescent="0.3">
      <c r="A562" s="69" t="str">
        <f t="shared" si="55"/>
        <v>S198/r/741</v>
      </c>
      <c r="B562" s="84" t="s">
        <v>824</v>
      </c>
      <c r="C562" s="84" t="s">
        <v>825</v>
      </c>
      <c r="D562" s="85">
        <v>1</v>
      </c>
      <c r="E562" s="84" t="s">
        <v>34</v>
      </c>
      <c r="F562" s="85">
        <f t="shared" si="65"/>
        <v>1</v>
      </c>
      <c r="G562" s="86">
        <v>168</v>
      </c>
      <c r="H562" s="66" t="s">
        <v>6</v>
      </c>
      <c r="I562" s="66" t="s">
        <v>7</v>
      </c>
      <c r="J562" s="66" t="s">
        <v>6</v>
      </c>
    </row>
    <row r="563" spans="1:10" ht="15" customHeight="1" x14ac:dyDescent="0.3">
      <c r="A563" s="69" t="str">
        <f t="shared" si="55"/>
        <v>S100/v/AL1</v>
      </c>
      <c r="B563" s="84" t="s">
        <v>604</v>
      </c>
      <c r="C563" s="84" t="s">
        <v>605</v>
      </c>
      <c r="D563" s="85">
        <v>1</v>
      </c>
      <c r="E563" s="84" t="s">
        <v>34</v>
      </c>
      <c r="F563" s="85">
        <f t="shared" si="65"/>
        <v>1</v>
      </c>
      <c r="G563" s="86">
        <v>104</v>
      </c>
      <c r="H563" s="69" t="s">
        <v>6</v>
      </c>
      <c r="I563" s="69" t="s">
        <v>7</v>
      </c>
      <c r="J563" s="69" t="s">
        <v>6</v>
      </c>
    </row>
    <row r="564" spans="1:10" ht="15" customHeight="1" x14ac:dyDescent="0.3">
      <c r="A564" s="69" t="str">
        <f t="shared" si="55"/>
        <v>S100/v/AL156</v>
      </c>
      <c r="B564" s="84" t="s">
        <v>604</v>
      </c>
      <c r="C564" s="84" t="s">
        <v>605</v>
      </c>
      <c r="D564" s="85">
        <v>1</v>
      </c>
      <c r="E564" s="84" t="s">
        <v>34</v>
      </c>
      <c r="F564" s="86">
        <v>156</v>
      </c>
      <c r="G564" s="86">
        <v>96</v>
      </c>
      <c r="H564" s="66" t="s">
        <v>6</v>
      </c>
      <c r="I564" s="66" t="s">
        <v>7</v>
      </c>
      <c r="J564" s="66" t="s">
        <v>6</v>
      </c>
    </row>
    <row r="565" spans="1:10" ht="15" customHeight="1" x14ac:dyDescent="0.3">
      <c r="A565" s="69" t="str">
        <f t="shared" si="55"/>
        <v>S100/v/Ne156</v>
      </c>
      <c r="B565" s="84" t="s">
        <v>606</v>
      </c>
      <c r="C565" s="84" t="s">
        <v>607</v>
      </c>
      <c r="D565" s="85">
        <v>1</v>
      </c>
      <c r="E565" s="84" t="s">
        <v>34</v>
      </c>
      <c r="F565" s="86">
        <v>156</v>
      </c>
      <c r="G565" s="86">
        <v>96</v>
      </c>
      <c r="H565" s="69" t="s">
        <v>6</v>
      </c>
      <c r="I565" s="69" t="s">
        <v>7</v>
      </c>
      <c r="J565" s="69" t="s">
        <v>6</v>
      </c>
    </row>
    <row r="566" spans="1:10" ht="15" customHeight="1" x14ac:dyDescent="0.3">
      <c r="A566" s="69" t="str">
        <f t="shared" si="55"/>
        <v>S100/v/Ne1</v>
      </c>
      <c r="B566" s="84" t="s">
        <v>606</v>
      </c>
      <c r="C566" s="84" t="s">
        <v>607</v>
      </c>
      <c r="D566" s="85">
        <v>1</v>
      </c>
      <c r="E566" s="84" t="s">
        <v>34</v>
      </c>
      <c r="F566" s="85">
        <f t="shared" ref="F566:F567" si="66">D566</f>
        <v>1</v>
      </c>
      <c r="G566" s="86">
        <v>104</v>
      </c>
      <c r="H566" s="66" t="s">
        <v>6</v>
      </c>
      <c r="I566" s="66" t="s">
        <v>7</v>
      </c>
      <c r="J566" s="66" t="s">
        <v>6</v>
      </c>
    </row>
    <row r="567" spans="1:10" ht="15" customHeight="1" x14ac:dyDescent="0.3">
      <c r="A567" s="69" t="str">
        <f t="shared" si="55"/>
        <v>S150/v/AL1</v>
      </c>
      <c r="B567" s="84" t="s">
        <v>792</v>
      </c>
      <c r="C567" s="84" t="s">
        <v>605</v>
      </c>
      <c r="D567" s="85">
        <v>1</v>
      </c>
      <c r="E567" s="84" t="s">
        <v>34</v>
      </c>
      <c r="F567" s="85">
        <f t="shared" si="66"/>
        <v>1</v>
      </c>
      <c r="G567" s="86">
        <v>125</v>
      </c>
      <c r="H567" s="69" t="s">
        <v>6</v>
      </c>
      <c r="I567" s="69" t="s">
        <v>7</v>
      </c>
      <c r="J567" s="69" t="s">
        <v>6</v>
      </c>
    </row>
    <row r="568" spans="1:10" ht="15" customHeight="1" x14ac:dyDescent="0.3">
      <c r="A568" s="69" t="str">
        <f t="shared" si="55"/>
        <v>S150/v/AL132</v>
      </c>
      <c r="B568" s="84" t="s">
        <v>792</v>
      </c>
      <c r="C568" s="84" t="s">
        <v>605</v>
      </c>
      <c r="D568" s="85">
        <v>1</v>
      </c>
      <c r="E568" s="84" t="s">
        <v>34</v>
      </c>
      <c r="F568" s="86">
        <v>132</v>
      </c>
      <c r="G568" s="86">
        <v>118</v>
      </c>
      <c r="H568" s="66" t="s">
        <v>6</v>
      </c>
      <c r="I568" s="66" t="s">
        <v>7</v>
      </c>
      <c r="J568" s="66" t="s">
        <v>6</v>
      </c>
    </row>
    <row r="569" spans="1:10" ht="15" customHeight="1" x14ac:dyDescent="0.3">
      <c r="A569" s="69" t="str">
        <f t="shared" si="55"/>
        <v>S150/v/Ne132</v>
      </c>
      <c r="B569" s="84" t="s">
        <v>793</v>
      </c>
      <c r="C569" s="84" t="s">
        <v>607</v>
      </c>
      <c r="D569" s="85">
        <v>1</v>
      </c>
      <c r="E569" s="84" t="s">
        <v>34</v>
      </c>
      <c r="F569" s="86">
        <v>132</v>
      </c>
      <c r="G569" s="86">
        <v>118</v>
      </c>
      <c r="H569" s="69" t="s">
        <v>6</v>
      </c>
      <c r="I569" s="69" t="s">
        <v>7</v>
      </c>
      <c r="J569" s="69" t="s">
        <v>6</v>
      </c>
    </row>
    <row r="570" spans="1:10" ht="15" customHeight="1" x14ac:dyDescent="0.3">
      <c r="A570" s="69" t="str">
        <f t="shared" si="55"/>
        <v>S150/v/Ne1</v>
      </c>
      <c r="B570" s="84" t="s">
        <v>793</v>
      </c>
      <c r="C570" s="84" t="s">
        <v>607</v>
      </c>
      <c r="D570" s="85">
        <v>1</v>
      </c>
      <c r="E570" s="84" t="s">
        <v>34</v>
      </c>
      <c r="F570" s="85">
        <f t="shared" ref="F570:F578" si="67">D570</f>
        <v>1</v>
      </c>
      <c r="G570" s="86">
        <v>125</v>
      </c>
      <c r="H570" s="66" t="s">
        <v>6</v>
      </c>
      <c r="I570" s="66" t="s">
        <v>7</v>
      </c>
      <c r="J570" s="66" t="s">
        <v>6</v>
      </c>
    </row>
    <row r="571" spans="1:10" ht="15" customHeight="1" x14ac:dyDescent="0.3">
      <c r="A571" s="69" t="str">
        <f t="shared" si="55"/>
        <v>S100/F1/Ne1</v>
      </c>
      <c r="B571" s="84" t="s">
        <v>517</v>
      </c>
      <c r="C571" s="84" t="s">
        <v>518</v>
      </c>
      <c r="D571" s="85">
        <v>1</v>
      </c>
      <c r="E571" s="84" t="s">
        <v>34</v>
      </c>
      <c r="F571" s="85">
        <f t="shared" si="67"/>
        <v>1</v>
      </c>
      <c r="G571" s="86">
        <v>64</v>
      </c>
      <c r="H571" s="69" t="s">
        <v>6</v>
      </c>
      <c r="I571" s="69" t="s">
        <v>7</v>
      </c>
      <c r="J571" s="69" t="s">
        <v>6</v>
      </c>
    </row>
    <row r="572" spans="1:10" ht="15" customHeight="1" x14ac:dyDescent="0.3">
      <c r="A572" s="69" t="str">
        <f t="shared" si="55"/>
        <v>S100/F1/Nat1</v>
      </c>
      <c r="B572" s="84" t="s">
        <v>515</v>
      </c>
      <c r="C572" s="84" t="s">
        <v>516</v>
      </c>
      <c r="D572" s="85">
        <v>1</v>
      </c>
      <c r="E572" s="84" t="s">
        <v>34</v>
      </c>
      <c r="F572" s="85">
        <f t="shared" si="67"/>
        <v>1</v>
      </c>
      <c r="G572" s="86">
        <v>64</v>
      </c>
      <c r="H572" s="66" t="s">
        <v>6</v>
      </c>
      <c r="I572" s="66" t="s">
        <v>7</v>
      </c>
      <c r="J572" s="66" t="s">
        <v>6</v>
      </c>
    </row>
    <row r="573" spans="1:10" ht="15" customHeight="1" x14ac:dyDescent="0.3">
      <c r="A573" s="69" t="str">
        <f t="shared" si="55"/>
        <v>S120/F1/AL1</v>
      </c>
      <c r="B573" s="84" t="s">
        <v>633</v>
      </c>
      <c r="C573" s="84" t="s">
        <v>514</v>
      </c>
      <c r="D573" s="85">
        <v>1</v>
      </c>
      <c r="E573" s="84" t="s">
        <v>34</v>
      </c>
      <c r="F573" s="85">
        <f t="shared" si="67"/>
        <v>1</v>
      </c>
      <c r="G573" s="86">
        <v>76</v>
      </c>
      <c r="H573" s="69" t="s">
        <v>6</v>
      </c>
      <c r="I573" s="69" t="s">
        <v>7</v>
      </c>
      <c r="J573" s="69" t="s">
        <v>6</v>
      </c>
    </row>
    <row r="574" spans="1:10" ht="15" customHeight="1" x14ac:dyDescent="0.3">
      <c r="A574" s="69" t="str">
        <f t="shared" si="55"/>
        <v>S120/F1/Nat1</v>
      </c>
      <c r="B574" s="84" t="s">
        <v>634</v>
      </c>
      <c r="C574" s="84" t="s">
        <v>516</v>
      </c>
      <c r="D574" s="85">
        <v>1</v>
      </c>
      <c r="E574" s="84" t="s">
        <v>34</v>
      </c>
      <c r="F574" s="85">
        <f t="shared" si="67"/>
        <v>1</v>
      </c>
      <c r="G574" s="86">
        <v>76</v>
      </c>
      <c r="H574" s="66" t="s">
        <v>6</v>
      </c>
      <c r="I574" s="66" t="s">
        <v>7</v>
      </c>
      <c r="J574" s="66" t="s">
        <v>6</v>
      </c>
    </row>
    <row r="575" spans="1:10" ht="15" customHeight="1" x14ac:dyDescent="0.3">
      <c r="A575" s="69" t="str">
        <f t="shared" si="55"/>
        <v>S120/F1/Ne1</v>
      </c>
      <c r="B575" s="84" t="s">
        <v>635</v>
      </c>
      <c r="C575" s="84" t="s">
        <v>518</v>
      </c>
      <c r="D575" s="85">
        <v>1</v>
      </c>
      <c r="E575" s="84" t="s">
        <v>34</v>
      </c>
      <c r="F575" s="85">
        <f t="shared" si="67"/>
        <v>1</v>
      </c>
      <c r="G575" s="86">
        <v>76</v>
      </c>
      <c r="H575" s="69" t="s">
        <v>6</v>
      </c>
      <c r="I575" s="69" t="s">
        <v>7</v>
      </c>
      <c r="J575" s="69" t="s">
        <v>6</v>
      </c>
    </row>
    <row r="576" spans="1:10" ht="15" customHeight="1" x14ac:dyDescent="0.3">
      <c r="A576" s="69" t="str">
        <f t="shared" si="55"/>
        <v>S150/F1/Nat1</v>
      </c>
      <c r="B576" s="84" t="s">
        <v>736</v>
      </c>
      <c r="C576" s="84" t="s">
        <v>516</v>
      </c>
      <c r="D576" s="85">
        <v>1</v>
      </c>
      <c r="E576" s="84" t="s">
        <v>34</v>
      </c>
      <c r="F576" s="85">
        <f t="shared" si="67"/>
        <v>1</v>
      </c>
      <c r="G576" s="86">
        <v>86</v>
      </c>
      <c r="H576" s="66" t="s">
        <v>6</v>
      </c>
      <c r="I576" s="66" t="s">
        <v>7</v>
      </c>
      <c r="J576" s="66" t="s">
        <v>6</v>
      </c>
    </row>
    <row r="577" spans="1:10" ht="15" customHeight="1" x14ac:dyDescent="0.3">
      <c r="A577" s="69" t="str">
        <f t="shared" si="55"/>
        <v>S150/F1/Ne1</v>
      </c>
      <c r="B577" s="84" t="s">
        <v>737</v>
      </c>
      <c r="C577" s="84" t="s">
        <v>518</v>
      </c>
      <c r="D577" s="85">
        <v>1</v>
      </c>
      <c r="E577" s="84" t="s">
        <v>34</v>
      </c>
      <c r="F577" s="85">
        <f t="shared" si="67"/>
        <v>1</v>
      </c>
      <c r="G577" s="86">
        <v>86</v>
      </c>
      <c r="H577" s="69" t="s">
        <v>6</v>
      </c>
      <c r="I577" s="69" t="s">
        <v>7</v>
      </c>
      <c r="J577" s="69" t="s">
        <v>6</v>
      </c>
    </row>
    <row r="578" spans="1:10" ht="15" customHeight="1" x14ac:dyDescent="0.3">
      <c r="A578" s="69" t="str">
        <f t="shared" si="55"/>
        <v>S150/s/021</v>
      </c>
      <c r="B578" s="84" t="s">
        <v>780</v>
      </c>
      <c r="C578" s="84" t="s">
        <v>781</v>
      </c>
      <c r="D578" s="85">
        <v>1</v>
      </c>
      <c r="E578" s="84" t="s">
        <v>34</v>
      </c>
      <c r="F578" s="85">
        <f t="shared" si="67"/>
        <v>1</v>
      </c>
      <c r="G578" s="86">
        <v>63</v>
      </c>
      <c r="H578" s="66" t="s">
        <v>6</v>
      </c>
      <c r="I578" s="66" t="s">
        <v>7</v>
      </c>
      <c r="J578" s="66" t="s">
        <v>6</v>
      </c>
    </row>
    <row r="579" spans="1:10" ht="15" customHeight="1" x14ac:dyDescent="0.3">
      <c r="A579" s="69" t="str">
        <f t="shared" si="55"/>
        <v>S150/s/02104</v>
      </c>
      <c r="B579" s="84" t="s">
        <v>780</v>
      </c>
      <c r="C579" s="84" t="s">
        <v>781</v>
      </c>
      <c r="D579" s="85">
        <v>1</v>
      </c>
      <c r="E579" s="84" t="s">
        <v>34</v>
      </c>
      <c r="F579" s="86">
        <v>104</v>
      </c>
      <c r="G579" s="86">
        <v>57</v>
      </c>
      <c r="H579" s="69" t="s">
        <v>6</v>
      </c>
      <c r="I579" s="69" t="s">
        <v>7</v>
      </c>
      <c r="J579" s="69" t="s">
        <v>6</v>
      </c>
    </row>
    <row r="580" spans="1:10" ht="15" customHeight="1" x14ac:dyDescent="0.3">
      <c r="A580" s="69" t="str">
        <f t="shared" ref="A580:A643" si="68">_xlfn.CONCAT(B580,F580)</f>
        <v>S100/F1/02L1</v>
      </c>
      <c r="B580" s="84" t="s">
        <v>512</v>
      </c>
      <c r="C580" s="84" t="s">
        <v>513</v>
      </c>
      <c r="D580" s="85">
        <v>1</v>
      </c>
      <c r="E580" s="84" t="s">
        <v>34</v>
      </c>
      <c r="F580" s="85">
        <f t="shared" ref="F580:F581" si="69">D580</f>
        <v>1</v>
      </c>
      <c r="G580" s="86">
        <v>64</v>
      </c>
      <c r="H580" s="66" t="s">
        <v>6</v>
      </c>
      <c r="I580" s="66" t="s">
        <v>7</v>
      </c>
      <c r="J580" s="66" t="s">
        <v>6</v>
      </c>
    </row>
    <row r="581" spans="1:10" ht="15" customHeight="1" x14ac:dyDescent="0.3">
      <c r="A581" s="69" t="str">
        <f t="shared" si="68"/>
        <v>S157/i/Al1</v>
      </c>
      <c r="B581" s="84" t="s">
        <v>808</v>
      </c>
      <c r="C581" s="84" t="s">
        <v>809</v>
      </c>
      <c r="D581" s="85">
        <v>1</v>
      </c>
      <c r="E581" s="84" t="s">
        <v>5</v>
      </c>
      <c r="F581" s="85">
        <f t="shared" si="69"/>
        <v>1</v>
      </c>
      <c r="G581" s="86">
        <v>473</v>
      </c>
      <c r="H581" s="69" t="s">
        <v>6</v>
      </c>
      <c r="I581" s="69" t="s">
        <v>7</v>
      </c>
      <c r="J581" s="69" t="s">
        <v>6</v>
      </c>
    </row>
    <row r="582" spans="1:10" ht="15" customHeight="1" x14ac:dyDescent="0.3">
      <c r="A582" s="69" t="str">
        <f t="shared" si="68"/>
        <v>S157/i/Al4</v>
      </c>
      <c r="B582" s="84" t="s">
        <v>808</v>
      </c>
      <c r="C582" s="84" t="s">
        <v>809</v>
      </c>
      <c r="D582" s="85">
        <v>1</v>
      </c>
      <c r="E582" s="84" t="s">
        <v>5</v>
      </c>
      <c r="F582" s="86">
        <v>4</v>
      </c>
      <c r="G582" s="86">
        <v>420</v>
      </c>
      <c r="H582" s="66" t="s">
        <v>6</v>
      </c>
      <c r="I582" s="66" t="s">
        <v>7</v>
      </c>
      <c r="J582" s="66" t="s">
        <v>6</v>
      </c>
    </row>
    <row r="583" spans="1:10" ht="15" customHeight="1" x14ac:dyDescent="0.3">
      <c r="A583" s="69" t="str">
        <f t="shared" si="68"/>
        <v>S157/i/Ne4</v>
      </c>
      <c r="B583" s="84" t="s">
        <v>814</v>
      </c>
      <c r="C583" s="84" t="s">
        <v>815</v>
      </c>
      <c r="D583" s="85">
        <v>1</v>
      </c>
      <c r="E583" s="84" t="s">
        <v>5</v>
      </c>
      <c r="F583" s="86">
        <v>4</v>
      </c>
      <c r="G583" s="86">
        <v>420</v>
      </c>
      <c r="H583" s="69" t="s">
        <v>6</v>
      </c>
      <c r="I583" s="69" t="s">
        <v>7</v>
      </c>
      <c r="J583" s="69" t="s">
        <v>6</v>
      </c>
    </row>
    <row r="584" spans="1:10" ht="15" customHeight="1" x14ac:dyDescent="0.3">
      <c r="A584" s="69" t="str">
        <f t="shared" si="68"/>
        <v>S157/i/Ne1</v>
      </c>
      <c r="B584" s="84" t="s">
        <v>814</v>
      </c>
      <c r="C584" s="84" t="s">
        <v>815</v>
      </c>
      <c r="D584" s="85">
        <v>1</v>
      </c>
      <c r="E584" s="84" t="s">
        <v>5</v>
      </c>
      <c r="F584" s="85">
        <f t="shared" ref="F584:F586" si="70">D584</f>
        <v>1</v>
      </c>
      <c r="G584" s="86">
        <v>473</v>
      </c>
      <c r="H584" s="66" t="s">
        <v>6</v>
      </c>
      <c r="I584" s="66" t="s">
        <v>7</v>
      </c>
      <c r="J584" s="66" t="s">
        <v>6</v>
      </c>
    </row>
    <row r="585" spans="1:10" ht="15" customHeight="1" x14ac:dyDescent="0.3">
      <c r="A585" s="69" t="str">
        <f t="shared" si="68"/>
        <v>S157/i/Nat1</v>
      </c>
      <c r="B585" s="84" t="s">
        <v>812</v>
      </c>
      <c r="C585" s="84" t="s">
        <v>813</v>
      </c>
      <c r="D585" s="85">
        <v>1</v>
      </c>
      <c r="E585" s="84" t="s">
        <v>5</v>
      </c>
      <c r="F585" s="85">
        <f t="shared" si="70"/>
        <v>1</v>
      </c>
      <c r="G585" s="86">
        <v>473</v>
      </c>
      <c r="H585" s="69" t="s">
        <v>6</v>
      </c>
      <c r="I585" s="69" t="s">
        <v>7</v>
      </c>
      <c r="J585" s="69" t="s">
        <v>6</v>
      </c>
    </row>
    <row r="586" spans="1:10" ht="15" customHeight="1" x14ac:dyDescent="0.3">
      <c r="A586" s="69" t="str">
        <f t="shared" si="68"/>
        <v>S157/i/011</v>
      </c>
      <c r="B586" s="84" t="s">
        <v>796</v>
      </c>
      <c r="C586" s="84" t="s">
        <v>797</v>
      </c>
      <c r="D586" s="85">
        <v>1</v>
      </c>
      <c r="E586" s="84" t="s">
        <v>5</v>
      </c>
      <c r="F586" s="85">
        <f t="shared" si="70"/>
        <v>1</v>
      </c>
      <c r="G586" s="86">
        <v>473</v>
      </c>
      <c r="H586" s="66" t="s">
        <v>6</v>
      </c>
      <c r="I586" s="66" t="s">
        <v>7</v>
      </c>
      <c r="J586" s="66" t="s">
        <v>6</v>
      </c>
    </row>
    <row r="587" spans="1:10" ht="15" customHeight="1" x14ac:dyDescent="0.3">
      <c r="A587" s="69" t="str">
        <f t="shared" si="68"/>
        <v>S157/i/014</v>
      </c>
      <c r="B587" s="84" t="s">
        <v>796</v>
      </c>
      <c r="C587" s="84" t="s">
        <v>797</v>
      </c>
      <c r="D587" s="85">
        <v>1</v>
      </c>
      <c r="E587" s="84" t="s">
        <v>5</v>
      </c>
      <c r="F587" s="86">
        <v>4</v>
      </c>
      <c r="G587" s="86">
        <v>420</v>
      </c>
      <c r="H587" s="69" t="s">
        <v>6</v>
      </c>
      <c r="I587" s="69" t="s">
        <v>7</v>
      </c>
      <c r="J587" s="69" t="s">
        <v>6</v>
      </c>
    </row>
    <row r="588" spans="1:10" ht="15" customHeight="1" x14ac:dyDescent="0.3">
      <c r="A588" s="69" t="str">
        <f t="shared" si="68"/>
        <v>S157/i/021</v>
      </c>
      <c r="B588" s="84" t="s">
        <v>800</v>
      </c>
      <c r="C588" s="84" t="s">
        <v>801</v>
      </c>
      <c r="D588" s="85">
        <v>1</v>
      </c>
      <c r="E588" s="84" t="s">
        <v>5</v>
      </c>
      <c r="F588" s="85">
        <f t="shared" ref="F588:F589" si="71">D588</f>
        <v>1</v>
      </c>
      <c r="G588" s="86">
        <v>473</v>
      </c>
      <c r="H588" s="66" t="s">
        <v>6</v>
      </c>
      <c r="I588" s="66" t="s">
        <v>7</v>
      </c>
      <c r="J588" s="66" t="s">
        <v>6</v>
      </c>
    </row>
    <row r="589" spans="1:10" ht="15" customHeight="1" x14ac:dyDescent="0.3">
      <c r="A589" s="69" t="str">
        <f t="shared" si="68"/>
        <v>S157/i/1131</v>
      </c>
      <c r="B589" s="84" t="s">
        <v>802</v>
      </c>
      <c r="C589" s="84" t="s">
        <v>803</v>
      </c>
      <c r="D589" s="85">
        <v>1</v>
      </c>
      <c r="E589" s="84" t="s">
        <v>5</v>
      </c>
      <c r="F589" s="85">
        <f t="shared" si="71"/>
        <v>1</v>
      </c>
      <c r="G589" s="86">
        <v>473</v>
      </c>
      <c r="H589" s="69" t="s">
        <v>6</v>
      </c>
      <c r="I589" s="69" t="s">
        <v>7</v>
      </c>
      <c r="J589" s="69" t="s">
        <v>6</v>
      </c>
    </row>
    <row r="590" spans="1:10" ht="15" customHeight="1" x14ac:dyDescent="0.3">
      <c r="A590" s="69" t="str">
        <f t="shared" si="68"/>
        <v>S157/i/1134</v>
      </c>
      <c r="B590" s="84" t="s">
        <v>802</v>
      </c>
      <c r="C590" s="84" t="s">
        <v>803</v>
      </c>
      <c r="D590" s="85">
        <v>1</v>
      </c>
      <c r="E590" s="84" t="s">
        <v>5</v>
      </c>
      <c r="F590" s="86">
        <v>4</v>
      </c>
      <c r="G590" s="86">
        <v>420</v>
      </c>
      <c r="H590" s="66" t="s">
        <v>6</v>
      </c>
      <c r="I590" s="66" t="s">
        <v>7</v>
      </c>
      <c r="J590" s="66" t="s">
        <v>6</v>
      </c>
    </row>
    <row r="591" spans="1:10" ht="15" customHeight="1" x14ac:dyDescent="0.3">
      <c r="A591" s="69" t="str">
        <f t="shared" si="68"/>
        <v>S157/i/4254</v>
      </c>
      <c r="B591" s="84" t="s">
        <v>804</v>
      </c>
      <c r="C591" s="84" t="s">
        <v>805</v>
      </c>
      <c r="D591" s="85">
        <v>1</v>
      </c>
      <c r="E591" s="84" t="s">
        <v>5</v>
      </c>
      <c r="F591" s="86">
        <v>4</v>
      </c>
      <c r="G591" s="86">
        <v>420</v>
      </c>
      <c r="H591" s="69" t="s">
        <v>6</v>
      </c>
      <c r="I591" s="69" t="s">
        <v>7</v>
      </c>
      <c r="J591" s="69" t="s">
        <v>6</v>
      </c>
    </row>
    <row r="592" spans="1:10" ht="15" customHeight="1" x14ac:dyDescent="0.3">
      <c r="A592" s="69" t="str">
        <f t="shared" si="68"/>
        <v>S157/i/4251</v>
      </c>
      <c r="B592" s="84" t="s">
        <v>804</v>
      </c>
      <c r="C592" s="84" t="s">
        <v>805</v>
      </c>
      <c r="D592" s="85">
        <v>1</v>
      </c>
      <c r="E592" s="84" t="s">
        <v>5</v>
      </c>
      <c r="F592" s="85">
        <f t="shared" ref="F592:F593" si="72">D592</f>
        <v>1</v>
      </c>
      <c r="G592" s="86">
        <v>473</v>
      </c>
      <c r="H592" s="66" t="s">
        <v>6</v>
      </c>
      <c r="I592" s="66" t="s">
        <v>7</v>
      </c>
      <c r="J592" s="66" t="s">
        <v>6</v>
      </c>
    </row>
    <row r="593" spans="1:10" ht="15" customHeight="1" x14ac:dyDescent="0.3">
      <c r="A593" s="69" t="str">
        <f t="shared" si="68"/>
        <v>S157/i/4411</v>
      </c>
      <c r="B593" s="84" t="s">
        <v>806</v>
      </c>
      <c r="C593" s="84" t="s">
        <v>807</v>
      </c>
      <c r="D593" s="85">
        <v>1</v>
      </c>
      <c r="E593" s="84" t="s">
        <v>5</v>
      </c>
      <c r="F593" s="85">
        <f t="shared" si="72"/>
        <v>1</v>
      </c>
      <c r="G593" s="86">
        <v>473</v>
      </c>
      <c r="H593" s="69" t="s">
        <v>6</v>
      </c>
      <c r="I593" s="69" t="s">
        <v>7</v>
      </c>
      <c r="J593" s="69" t="s">
        <v>6</v>
      </c>
    </row>
    <row r="594" spans="1:10" ht="15" customHeight="1" x14ac:dyDescent="0.3">
      <c r="A594" s="69" t="str">
        <f t="shared" si="68"/>
        <v>S157/i/4414</v>
      </c>
      <c r="B594" s="84" t="s">
        <v>806</v>
      </c>
      <c r="C594" s="84" t="s">
        <v>807</v>
      </c>
      <c r="D594" s="85">
        <v>1</v>
      </c>
      <c r="E594" s="84" t="s">
        <v>5</v>
      </c>
      <c r="F594" s="86">
        <v>4</v>
      </c>
      <c r="G594" s="86">
        <v>420</v>
      </c>
      <c r="H594" s="66" t="s">
        <v>6</v>
      </c>
      <c r="I594" s="66" t="s">
        <v>7</v>
      </c>
      <c r="J594" s="66" t="s">
        <v>6</v>
      </c>
    </row>
    <row r="595" spans="1:10" ht="15" customHeight="1" x14ac:dyDescent="0.3">
      <c r="A595" s="69" t="str">
        <f t="shared" si="68"/>
        <v>S157/i/0104</v>
      </c>
      <c r="B595" s="84" t="s">
        <v>798</v>
      </c>
      <c r="C595" s="84" t="s">
        <v>799</v>
      </c>
      <c r="D595" s="85">
        <v>1</v>
      </c>
      <c r="E595" s="84" t="s">
        <v>5</v>
      </c>
      <c r="F595" s="86">
        <v>4</v>
      </c>
      <c r="G595" s="86">
        <v>420</v>
      </c>
      <c r="H595" s="69" t="s">
        <v>6</v>
      </c>
      <c r="I595" s="69" t="s">
        <v>7</v>
      </c>
      <c r="J595" s="69" t="s">
        <v>6</v>
      </c>
    </row>
    <row r="596" spans="1:10" ht="15" customHeight="1" x14ac:dyDescent="0.3">
      <c r="A596" s="69" t="str">
        <f t="shared" si="68"/>
        <v>S157/i/0101</v>
      </c>
      <c r="B596" s="84" t="s">
        <v>798</v>
      </c>
      <c r="C596" s="84" t="s">
        <v>799</v>
      </c>
      <c r="D596" s="85">
        <v>1</v>
      </c>
      <c r="E596" s="84" t="s">
        <v>5</v>
      </c>
      <c r="F596" s="85">
        <f t="shared" ref="F596:F597" si="73">D596</f>
        <v>1</v>
      </c>
      <c r="G596" s="86">
        <v>473</v>
      </c>
      <c r="H596" s="66" t="s">
        <v>6</v>
      </c>
      <c r="I596" s="66" t="s">
        <v>7</v>
      </c>
      <c r="J596" s="66" t="s">
        <v>6</v>
      </c>
    </row>
    <row r="597" spans="1:10" ht="15" customHeight="1" x14ac:dyDescent="0.3">
      <c r="A597" s="69" t="str">
        <f t="shared" si="68"/>
        <v>S100/i/011</v>
      </c>
      <c r="B597" s="84" t="s">
        <v>523</v>
      </c>
      <c r="C597" s="84" t="s">
        <v>524</v>
      </c>
      <c r="D597" s="85">
        <v>1</v>
      </c>
      <c r="E597" s="84" t="s">
        <v>34</v>
      </c>
      <c r="F597" s="85">
        <f t="shared" si="73"/>
        <v>1</v>
      </c>
      <c r="G597" s="86">
        <v>47</v>
      </c>
      <c r="H597" s="69" t="s">
        <v>6</v>
      </c>
      <c r="I597" s="69" t="s">
        <v>7</v>
      </c>
      <c r="J597" s="69" t="s">
        <v>6</v>
      </c>
    </row>
    <row r="598" spans="1:10" ht="15" customHeight="1" x14ac:dyDescent="0.3">
      <c r="A598" s="69" t="str">
        <f t="shared" si="68"/>
        <v>S100/i/01156</v>
      </c>
      <c r="B598" s="84" t="s">
        <v>523</v>
      </c>
      <c r="C598" s="84" t="s">
        <v>524</v>
      </c>
      <c r="D598" s="85">
        <v>1</v>
      </c>
      <c r="E598" s="84" t="s">
        <v>34</v>
      </c>
      <c r="F598" s="86">
        <v>156</v>
      </c>
      <c r="G598" s="86">
        <v>42</v>
      </c>
      <c r="H598" s="66" t="s">
        <v>6</v>
      </c>
      <c r="I598" s="66" t="s">
        <v>7</v>
      </c>
      <c r="J598" s="66" t="s">
        <v>6</v>
      </c>
    </row>
    <row r="599" spans="1:10" ht="15" customHeight="1" x14ac:dyDescent="0.3">
      <c r="A599" s="69" t="str">
        <f t="shared" si="68"/>
        <v>S100/i/02156</v>
      </c>
      <c r="B599" s="84" t="s">
        <v>527</v>
      </c>
      <c r="C599" s="84" t="s">
        <v>481</v>
      </c>
      <c r="D599" s="85">
        <v>1</v>
      </c>
      <c r="E599" s="84" t="s">
        <v>34</v>
      </c>
      <c r="F599" s="86">
        <v>156</v>
      </c>
      <c r="G599" s="86">
        <v>42</v>
      </c>
      <c r="H599" s="69" t="s">
        <v>6</v>
      </c>
      <c r="I599" s="69" t="s">
        <v>7</v>
      </c>
      <c r="J599" s="69" t="s">
        <v>6</v>
      </c>
    </row>
    <row r="600" spans="1:10" ht="15" customHeight="1" x14ac:dyDescent="0.3">
      <c r="A600" s="69" t="str">
        <f t="shared" si="68"/>
        <v>S100/i/021</v>
      </c>
      <c r="B600" s="84" t="s">
        <v>527</v>
      </c>
      <c r="C600" s="84" t="s">
        <v>481</v>
      </c>
      <c r="D600" s="85">
        <v>1</v>
      </c>
      <c r="E600" s="84" t="s">
        <v>34</v>
      </c>
      <c r="F600" s="85">
        <f t="shared" ref="F600:F602" si="74">D600</f>
        <v>1</v>
      </c>
      <c r="G600" s="86">
        <v>47</v>
      </c>
      <c r="H600" s="66" t="s">
        <v>6</v>
      </c>
      <c r="I600" s="66" t="s">
        <v>7</v>
      </c>
      <c r="J600" s="66" t="s">
        <v>6</v>
      </c>
    </row>
    <row r="601" spans="1:10" ht="15" customHeight="1" x14ac:dyDescent="0.3">
      <c r="A601" s="69" t="str">
        <f t="shared" si="68"/>
        <v>S100/i/0101</v>
      </c>
      <c r="B601" s="84" t="s">
        <v>525</v>
      </c>
      <c r="C601" s="84" t="s">
        <v>526</v>
      </c>
      <c r="D601" s="85">
        <v>1</v>
      </c>
      <c r="E601" s="84" t="s">
        <v>34</v>
      </c>
      <c r="F601" s="85">
        <f t="shared" si="74"/>
        <v>1</v>
      </c>
      <c r="G601" s="86">
        <v>47</v>
      </c>
      <c r="H601" s="69" t="s">
        <v>6</v>
      </c>
      <c r="I601" s="69" t="s">
        <v>7</v>
      </c>
      <c r="J601" s="69" t="s">
        <v>6</v>
      </c>
    </row>
    <row r="602" spans="1:10" ht="15" customHeight="1" x14ac:dyDescent="0.3">
      <c r="A602" s="69" t="str">
        <f t="shared" si="68"/>
        <v>S100/i/1131</v>
      </c>
      <c r="B602" s="84" t="s">
        <v>530</v>
      </c>
      <c r="C602" s="84" t="s">
        <v>531</v>
      </c>
      <c r="D602" s="85">
        <v>1</v>
      </c>
      <c r="E602" s="84" t="s">
        <v>34</v>
      </c>
      <c r="F602" s="85">
        <f t="shared" si="74"/>
        <v>1</v>
      </c>
      <c r="G602" s="86">
        <v>47</v>
      </c>
      <c r="H602" s="66" t="s">
        <v>6</v>
      </c>
      <c r="I602" s="66" t="s">
        <v>7</v>
      </c>
      <c r="J602" s="66" t="s">
        <v>6</v>
      </c>
    </row>
    <row r="603" spans="1:10" ht="15" customHeight="1" x14ac:dyDescent="0.3">
      <c r="A603" s="69" t="str">
        <f t="shared" si="68"/>
        <v>S100/i/113156</v>
      </c>
      <c r="B603" s="84" t="s">
        <v>530</v>
      </c>
      <c r="C603" s="84" t="s">
        <v>531</v>
      </c>
      <c r="D603" s="85">
        <v>1</v>
      </c>
      <c r="E603" s="84" t="s">
        <v>34</v>
      </c>
      <c r="F603" s="86">
        <v>156</v>
      </c>
      <c r="G603" s="86">
        <v>42</v>
      </c>
      <c r="H603" s="69" t="s">
        <v>6</v>
      </c>
      <c r="I603" s="69" t="s">
        <v>7</v>
      </c>
      <c r="J603" s="69" t="s">
        <v>6</v>
      </c>
    </row>
    <row r="604" spans="1:10" ht="15" customHeight="1" x14ac:dyDescent="0.3">
      <c r="A604" s="69" t="str">
        <f t="shared" si="68"/>
        <v>S100/i/425156</v>
      </c>
      <c r="B604" s="84" t="s">
        <v>532</v>
      </c>
      <c r="C604" s="84" t="s">
        <v>533</v>
      </c>
      <c r="D604" s="85">
        <v>1</v>
      </c>
      <c r="E604" s="84" t="s">
        <v>34</v>
      </c>
      <c r="F604" s="86">
        <v>156</v>
      </c>
      <c r="G604" s="86">
        <v>42</v>
      </c>
      <c r="H604" s="66" t="s">
        <v>6</v>
      </c>
      <c r="I604" s="66" t="s">
        <v>7</v>
      </c>
      <c r="J604" s="66" t="s">
        <v>6</v>
      </c>
    </row>
    <row r="605" spans="1:10" ht="15" customHeight="1" x14ac:dyDescent="0.3">
      <c r="A605" s="69" t="str">
        <f t="shared" si="68"/>
        <v>S100/i/4251</v>
      </c>
      <c r="B605" s="84" t="s">
        <v>532</v>
      </c>
      <c r="C605" s="84" t="s">
        <v>533</v>
      </c>
      <c r="D605" s="85">
        <v>1</v>
      </c>
      <c r="E605" s="84" t="s">
        <v>34</v>
      </c>
      <c r="F605" s="85">
        <f t="shared" ref="F605:F606" si="75">D605</f>
        <v>1</v>
      </c>
      <c r="G605" s="86">
        <v>47</v>
      </c>
      <c r="H605" s="69" t="s">
        <v>6</v>
      </c>
      <c r="I605" s="69" t="s">
        <v>7</v>
      </c>
      <c r="J605" s="69" t="s">
        <v>6</v>
      </c>
    </row>
    <row r="606" spans="1:10" ht="15" customHeight="1" x14ac:dyDescent="0.3">
      <c r="A606" s="69" t="str">
        <f t="shared" si="68"/>
        <v>S100/i/4411</v>
      </c>
      <c r="B606" s="84" t="s">
        <v>534</v>
      </c>
      <c r="C606" s="84" t="s">
        <v>535</v>
      </c>
      <c r="D606" s="85">
        <v>1</v>
      </c>
      <c r="E606" s="84" t="s">
        <v>34</v>
      </c>
      <c r="F606" s="85">
        <f t="shared" si="75"/>
        <v>1</v>
      </c>
      <c r="G606" s="86">
        <v>47</v>
      </c>
      <c r="H606" s="66" t="s">
        <v>6</v>
      </c>
      <c r="I606" s="66" t="s">
        <v>7</v>
      </c>
      <c r="J606" s="66" t="s">
        <v>6</v>
      </c>
    </row>
    <row r="607" spans="1:10" ht="15" customHeight="1" x14ac:dyDescent="0.3">
      <c r="A607" s="69" t="str">
        <f t="shared" si="68"/>
        <v>S100/i/441156</v>
      </c>
      <c r="B607" s="84" t="s">
        <v>534</v>
      </c>
      <c r="C607" s="84" t="s">
        <v>535</v>
      </c>
      <c r="D607" s="85">
        <v>1</v>
      </c>
      <c r="E607" s="84" t="s">
        <v>34</v>
      </c>
      <c r="F607" s="86">
        <v>156</v>
      </c>
      <c r="G607" s="86">
        <v>42</v>
      </c>
      <c r="H607" s="69" t="s">
        <v>6</v>
      </c>
      <c r="I607" s="69" t="s">
        <v>7</v>
      </c>
      <c r="J607" s="69" t="s">
        <v>6</v>
      </c>
    </row>
    <row r="608" spans="1:10" ht="15" customHeight="1" x14ac:dyDescent="0.3">
      <c r="A608" s="69" t="str">
        <f t="shared" si="68"/>
        <v>S150/i/01104</v>
      </c>
      <c r="B608" s="84" t="s">
        <v>740</v>
      </c>
      <c r="C608" s="84" t="s">
        <v>524</v>
      </c>
      <c r="D608" s="85">
        <v>1</v>
      </c>
      <c r="E608" s="84" t="s">
        <v>34</v>
      </c>
      <c r="F608" s="86">
        <v>104</v>
      </c>
      <c r="G608" s="86">
        <v>57</v>
      </c>
      <c r="H608" s="66" t="s">
        <v>6</v>
      </c>
      <c r="I608" s="66" t="s">
        <v>7</v>
      </c>
      <c r="J608" s="66" t="s">
        <v>6</v>
      </c>
    </row>
    <row r="609" spans="1:10" ht="15" customHeight="1" x14ac:dyDescent="0.3">
      <c r="A609" s="69" t="str">
        <f t="shared" si="68"/>
        <v>S150/i/011</v>
      </c>
      <c r="B609" s="84" t="s">
        <v>740</v>
      </c>
      <c r="C609" s="84" t="s">
        <v>524</v>
      </c>
      <c r="D609" s="85">
        <v>1</v>
      </c>
      <c r="E609" s="84" t="s">
        <v>34</v>
      </c>
      <c r="F609" s="85">
        <f t="shared" ref="F609:F610" si="76">D609</f>
        <v>1</v>
      </c>
      <c r="G609" s="86">
        <v>63</v>
      </c>
      <c r="H609" s="69" t="s">
        <v>6</v>
      </c>
      <c r="I609" s="69" t="s">
        <v>7</v>
      </c>
      <c r="J609" s="69" t="s">
        <v>6</v>
      </c>
    </row>
    <row r="610" spans="1:10" ht="15" customHeight="1" x14ac:dyDescent="0.3">
      <c r="A610" s="69" t="str">
        <f t="shared" si="68"/>
        <v>S150/i/021</v>
      </c>
      <c r="B610" s="84" t="s">
        <v>742</v>
      </c>
      <c r="C610" s="84" t="s">
        <v>481</v>
      </c>
      <c r="D610" s="85">
        <v>1</v>
      </c>
      <c r="E610" s="84" t="s">
        <v>34</v>
      </c>
      <c r="F610" s="85">
        <f t="shared" si="76"/>
        <v>1</v>
      </c>
      <c r="G610" s="86">
        <v>63</v>
      </c>
      <c r="H610" s="66" t="s">
        <v>6</v>
      </c>
      <c r="I610" s="66" t="s">
        <v>7</v>
      </c>
      <c r="J610" s="66" t="s">
        <v>6</v>
      </c>
    </row>
    <row r="611" spans="1:10" ht="15" customHeight="1" x14ac:dyDescent="0.3">
      <c r="A611" s="69" t="str">
        <f t="shared" si="68"/>
        <v>S150/i/02104</v>
      </c>
      <c r="B611" s="84" t="s">
        <v>742</v>
      </c>
      <c r="C611" s="84" t="s">
        <v>481</v>
      </c>
      <c r="D611" s="85">
        <v>1</v>
      </c>
      <c r="E611" s="84" t="s">
        <v>34</v>
      </c>
      <c r="F611" s="86">
        <v>104</v>
      </c>
      <c r="G611" s="86">
        <v>57</v>
      </c>
      <c r="H611" s="69" t="s">
        <v>6</v>
      </c>
      <c r="I611" s="69" t="s">
        <v>7</v>
      </c>
      <c r="J611" s="69" t="s">
        <v>6</v>
      </c>
    </row>
    <row r="612" spans="1:10" ht="15" customHeight="1" x14ac:dyDescent="0.3">
      <c r="A612" s="69" t="str">
        <f t="shared" si="68"/>
        <v>S150/i/010104</v>
      </c>
      <c r="B612" s="84" t="s">
        <v>741</v>
      </c>
      <c r="C612" s="84" t="s">
        <v>526</v>
      </c>
      <c r="D612" s="85">
        <v>1</v>
      </c>
      <c r="E612" s="84" t="s">
        <v>34</v>
      </c>
      <c r="F612" s="86">
        <v>104</v>
      </c>
      <c r="G612" s="86">
        <v>57</v>
      </c>
      <c r="H612" s="66" t="s">
        <v>6</v>
      </c>
      <c r="I612" s="66" t="s">
        <v>7</v>
      </c>
      <c r="J612" s="66" t="s">
        <v>6</v>
      </c>
    </row>
    <row r="613" spans="1:10" ht="15" customHeight="1" x14ac:dyDescent="0.3">
      <c r="A613" s="69" t="str">
        <f t="shared" si="68"/>
        <v>S150/i/0101</v>
      </c>
      <c r="B613" s="84" t="s">
        <v>741</v>
      </c>
      <c r="C613" s="84" t="s">
        <v>526</v>
      </c>
      <c r="D613" s="85">
        <v>1</v>
      </c>
      <c r="E613" s="84" t="s">
        <v>34</v>
      </c>
      <c r="F613" s="85">
        <f t="shared" ref="F613:F614" si="77">D613</f>
        <v>1</v>
      </c>
      <c r="G613" s="86">
        <v>63</v>
      </c>
      <c r="H613" s="69" t="s">
        <v>6</v>
      </c>
      <c r="I613" s="69" t="s">
        <v>7</v>
      </c>
      <c r="J613" s="69" t="s">
        <v>6</v>
      </c>
    </row>
    <row r="614" spans="1:10" ht="15" customHeight="1" x14ac:dyDescent="0.3">
      <c r="A614" s="69" t="str">
        <f t="shared" si="68"/>
        <v>S100/a/dub1</v>
      </c>
      <c r="B614" s="84" t="s">
        <v>488</v>
      </c>
      <c r="C614" s="84" t="s">
        <v>489</v>
      </c>
      <c r="D614" s="85">
        <v>1</v>
      </c>
      <c r="E614" s="84" t="s">
        <v>34</v>
      </c>
      <c r="F614" s="85">
        <f t="shared" si="77"/>
        <v>1</v>
      </c>
      <c r="G614" s="86">
        <v>47</v>
      </c>
      <c r="H614" s="66" t="s">
        <v>6</v>
      </c>
      <c r="I614" s="66" t="s">
        <v>7</v>
      </c>
      <c r="J614" s="66" t="s">
        <v>6</v>
      </c>
    </row>
    <row r="615" spans="1:10" ht="15" customHeight="1" x14ac:dyDescent="0.3">
      <c r="A615" s="69" t="str">
        <f t="shared" si="68"/>
        <v>S100/a/dub152</v>
      </c>
      <c r="B615" s="84" t="s">
        <v>488</v>
      </c>
      <c r="C615" s="84" t="s">
        <v>489</v>
      </c>
      <c r="D615" s="85">
        <v>1</v>
      </c>
      <c r="E615" s="84" t="s">
        <v>34</v>
      </c>
      <c r="F615" s="86">
        <v>152</v>
      </c>
      <c r="G615" s="86">
        <v>42</v>
      </c>
      <c r="H615" s="69" t="s">
        <v>6</v>
      </c>
      <c r="I615" s="69" t="s">
        <v>7</v>
      </c>
      <c r="J615" s="69" t="s">
        <v>6</v>
      </c>
    </row>
    <row r="616" spans="1:10" ht="15" customHeight="1" x14ac:dyDescent="0.3">
      <c r="A616" s="69" t="str">
        <f t="shared" si="68"/>
        <v>S150/a/dub100</v>
      </c>
      <c r="B616" s="84" t="s">
        <v>715</v>
      </c>
      <c r="C616" s="84" t="s">
        <v>716</v>
      </c>
      <c r="D616" s="85">
        <v>1</v>
      </c>
      <c r="E616" s="84" t="s">
        <v>34</v>
      </c>
      <c r="F616" s="86">
        <v>100</v>
      </c>
      <c r="G616" s="86">
        <v>57</v>
      </c>
      <c r="H616" s="66" t="s">
        <v>6</v>
      </c>
      <c r="I616" s="66" t="s">
        <v>7</v>
      </c>
      <c r="J616" s="66" t="s">
        <v>6</v>
      </c>
    </row>
    <row r="617" spans="1:10" ht="15" customHeight="1" x14ac:dyDescent="0.3">
      <c r="A617" s="69" t="str">
        <f t="shared" si="68"/>
        <v>S150/a/dub1</v>
      </c>
      <c r="B617" s="84" t="s">
        <v>715</v>
      </c>
      <c r="C617" s="84" t="s">
        <v>716</v>
      </c>
      <c r="D617" s="85">
        <v>1</v>
      </c>
      <c r="E617" s="84" t="s">
        <v>34</v>
      </c>
      <c r="F617" s="85">
        <f t="shared" ref="F617:F618" si="78">D617</f>
        <v>1</v>
      </c>
      <c r="G617" s="86">
        <v>63</v>
      </c>
      <c r="H617" s="69" t="s">
        <v>6</v>
      </c>
      <c r="I617" s="69" t="s">
        <v>7</v>
      </c>
      <c r="J617" s="69" t="s">
        <v>6</v>
      </c>
    </row>
    <row r="618" spans="1:10" ht="15" customHeight="1" x14ac:dyDescent="0.3">
      <c r="A618" s="69" t="str">
        <f t="shared" si="68"/>
        <v>S100/s/An1</v>
      </c>
      <c r="B618" s="84" t="s">
        <v>598</v>
      </c>
      <c r="C618" s="84" t="s">
        <v>599</v>
      </c>
      <c r="D618" s="85">
        <v>1</v>
      </c>
      <c r="E618" s="84" t="s">
        <v>34</v>
      </c>
      <c r="F618" s="85">
        <f t="shared" si="78"/>
        <v>1</v>
      </c>
      <c r="G618" s="86">
        <v>47</v>
      </c>
      <c r="H618" s="66" t="s">
        <v>6</v>
      </c>
      <c r="I618" s="66" t="s">
        <v>7</v>
      </c>
      <c r="J618" s="66" t="s">
        <v>6</v>
      </c>
    </row>
    <row r="619" spans="1:10" ht="15" customHeight="1" x14ac:dyDescent="0.3">
      <c r="A619" s="69" t="str">
        <f t="shared" si="68"/>
        <v>S100/s/An156</v>
      </c>
      <c r="B619" s="84" t="s">
        <v>598</v>
      </c>
      <c r="C619" s="84" t="s">
        <v>599</v>
      </c>
      <c r="D619" s="85">
        <v>1</v>
      </c>
      <c r="E619" s="84" t="s">
        <v>34</v>
      </c>
      <c r="F619" s="86">
        <v>156</v>
      </c>
      <c r="G619" s="86">
        <v>42</v>
      </c>
      <c r="H619" s="69" t="s">
        <v>6</v>
      </c>
      <c r="I619" s="69" t="s">
        <v>7</v>
      </c>
      <c r="J619" s="69" t="s">
        <v>6</v>
      </c>
    </row>
    <row r="620" spans="1:10" ht="15" customHeight="1" x14ac:dyDescent="0.3">
      <c r="A620" s="69" t="str">
        <f t="shared" si="68"/>
        <v>S150/s/An104</v>
      </c>
      <c r="B620" s="84" t="s">
        <v>784</v>
      </c>
      <c r="C620" s="84" t="s">
        <v>785</v>
      </c>
      <c r="D620" s="85">
        <v>1</v>
      </c>
      <c r="E620" s="84" t="s">
        <v>34</v>
      </c>
      <c r="F620" s="86">
        <v>104</v>
      </c>
      <c r="G620" s="86">
        <v>57</v>
      </c>
      <c r="H620" s="66" t="s">
        <v>6</v>
      </c>
      <c r="I620" s="66" t="s">
        <v>7</v>
      </c>
      <c r="J620" s="66" t="s">
        <v>6</v>
      </c>
    </row>
    <row r="621" spans="1:10" ht="15" customHeight="1" x14ac:dyDescent="0.3">
      <c r="A621" s="69" t="str">
        <f t="shared" si="68"/>
        <v>S150/s/An1</v>
      </c>
      <c r="B621" s="84" t="s">
        <v>784</v>
      </c>
      <c r="C621" s="84" t="s">
        <v>785</v>
      </c>
      <c r="D621" s="85">
        <v>1</v>
      </c>
      <c r="E621" s="84" t="s">
        <v>34</v>
      </c>
      <c r="F621" s="85">
        <f t="shared" ref="F621:F622" si="79">D621</f>
        <v>1</v>
      </c>
      <c r="G621" s="86">
        <v>63</v>
      </c>
      <c r="H621" s="69" t="s">
        <v>6</v>
      </c>
      <c r="I621" s="69" t="s">
        <v>7</v>
      </c>
      <c r="J621" s="69" t="s">
        <v>6</v>
      </c>
    </row>
    <row r="622" spans="1:10" ht="15" customHeight="1" x14ac:dyDescent="0.3">
      <c r="A622" s="69" t="str">
        <f t="shared" si="68"/>
        <v>S100/c/An1</v>
      </c>
      <c r="B622" s="84" t="s">
        <v>496</v>
      </c>
      <c r="C622" s="84" t="s">
        <v>497</v>
      </c>
      <c r="D622" s="85">
        <v>1</v>
      </c>
      <c r="E622" s="84" t="s">
        <v>34</v>
      </c>
      <c r="F622" s="85">
        <f t="shared" si="79"/>
        <v>1</v>
      </c>
      <c r="G622" s="86">
        <v>47</v>
      </c>
      <c r="H622" s="66" t="s">
        <v>6</v>
      </c>
      <c r="I622" s="66" t="s">
        <v>7</v>
      </c>
      <c r="J622" s="66" t="s">
        <v>6</v>
      </c>
    </row>
    <row r="623" spans="1:10" ht="15" customHeight="1" x14ac:dyDescent="0.3">
      <c r="A623" s="69" t="str">
        <f t="shared" si="68"/>
        <v>S100/c/An152</v>
      </c>
      <c r="B623" s="84" t="s">
        <v>496</v>
      </c>
      <c r="C623" s="84" t="s">
        <v>497</v>
      </c>
      <c r="D623" s="85">
        <v>1</v>
      </c>
      <c r="E623" s="84" t="s">
        <v>34</v>
      </c>
      <c r="F623" s="86">
        <v>152</v>
      </c>
      <c r="G623" s="86">
        <v>42</v>
      </c>
      <c r="H623" s="69" t="s">
        <v>6</v>
      </c>
      <c r="I623" s="69" t="s">
        <v>7</v>
      </c>
      <c r="J623" s="69" t="s">
        <v>6</v>
      </c>
    </row>
    <row r="624" spans="1:10" ht="15" customHeight="1" x14ac:dyDescent="0.3">
      <c r="A624" s="69" t="str">
        <f t="shared" si="68"/>
        <v>S150/c/An100</v>
      </c>
      <c r="B624" s="84" t="s">
        <v>723</v>
      </c>
      <c r="C624" s="84" t="s">
        <v>497</v>
      </c>
      <c r="D624" s="85">
        <v>1</v>
      </c>
      <c r="E624" s="84" t="s">
        <v>34</v>
      </c>
      <c r="F624" s="86">
        <v>100</v>
      </c>
      <c r="G624" s="86">
        <v>57</v>
      </c>
      <c r="H624" s="66" t="s">
        <v>6</v>
      </c>
      <c r="I624" s="66" t="s">
        <v>7</v>
      </c>
      <c r="J624" s="66" t="s">
        <v>6</v>
      </c>
    </row>
    <row r="625" spans="1:10" ht="15" customHeight="1" x14ac:dyDescent="0.3">
      <c r="A625" s="69" t="str">
        <f t="shared" si="68"/>
        <v>S150/c/An1</v>
      </c>
      <c r="B625" s="84" t="s">
        <v>723</v>
      </c>
      <c r="C625" s="84" t="s">
        <v>497</v>
      </c>
      <c r="D625" s="85">
        <v>1</v>
      </c>
      <c r="E625" s="84" t="s">
        <v>34</v>
      </c>
      <c r="F625" s="85">
        <f>D625</f>
        <v>1</v>
      </c>
      <c r="G625" s="86">
        <v>64</v>
      </c>
      <c r="H625" s="69" t="s">
        <v>6</v>
      </c>
      <c r="I625" s="69" t="s">
        <v>7</v>
      </c>
      <c r="J625" s="69" t="s">
        <v>6</v>
      </c>
    </row>
    <row r="626" spans="1:10" ht="15" customHeight="1" x14ac:dyDescent="0.3">
      <c r="A626" s="69" t="str">
        <f t="shared" si="68"/>
        <v>S100/dub60</v>
      </c>
      <c r="B626" s="84" t="s">
        <v>504</v>
      </c>
      <c r="C626" s="84" t="s">
        <v>505</v>
      </c>
      <c r="D626" s="85">
        <v>4</v>
      </c>
      <c r="E626" s="84" t="s">
        <v>5</v>
      </c>
      <c r="F626" s="86">
        <v>60</v>
      </c>
      <c r="G626" s="86">
        <v>162</v>
      </c>
      <c r="H626" s="66" t="s">
        <v>6</v>
      </c>
      <c r="I626" s="66" t="s">
        <v>7</v>
      </c>
      <c r="J626" s="66" t="s">
        <v>6</v>
      </c>
    </row>
    <row r="627" spans="1:10" ht="15" customHeight="1" x14ac:dyDescent="0.3">
      <c r="A627" s="69" t="str">
        <f t="shared" si="68"/>
        <v>S100/dub4</v>
      </c>
      <c r="B627" s="84" t="s">
        <v>504</v>
      </c>
      <c r="C627" s="84" t="s">
        <v>505</v>
      </c>
      <c r="D627" s="85">
        <v>4</v>
      </c>
      <c r="E627" s="84" t="s">
        <v>5</v>
      </c>
      <c r="F627" s="85">
        <f t="shared" ref="F627:F628" si="80">D627</f>
        <v>4</v>
      </c>
      <c r="G627" s="86">
        <v>171</v>
      </c>
      <c r="H627" s="69" t="s">
        <v>6</v>
      </c>
      <c r="I627" s="69" t="s">
        <v>7</v>
      </c>
      <c r="J627" s="69" t="s">
        <v>6</v>
      </c>
    </row>
    <row r="628" spans="1:10" ht="15" customHeight="1" x14ac:dyDescent="0.3">
      <c r="A628" s="69" t="str">
        <f t="shared" si="68"/>
        <v>S150/dub4</v>
      </c>
      <c r="B628" s="84" t="s">
        <v>730</v>
      </c>
      <c r="C628" s="84" t="s">
        <v>731</v>
      </c>
      <c r="D628" s="85">
        <v>4</v>
      </c>
      <c r="E628" s="84" t="s">
        <v>5</v>
      </c>
      <c r="F628" s="85">
        <f t="shared" si="80"/>
        <v>4</v>
      </c>
      <c r="G628" s="86">
        <v>251</v>
      </c>
      <c r="H628" s="66" t="s">
        <v>6</v>
      </c>
      <c r="I628" s="66" t="s">
        <v>7</v>
      </c>
      <c r="J628" s="66" t="s">
        <v>6</v>
      </c>
    </row>
    <row r="629" spans="1:10" ht="15" customHeight="1" x14ac:dyDescent="0.3">
      <c r="A629" s="69" t="str">
        <f t="shared" si="68"/>
        <v>S150/dub60</v>
      </c>
      <c r="B629" s="84" t="s">
        <v>730</v>
      </c>
      <c r="C629" s="84" t="s">
        <v>731</v>
      </c>
      <c r="D629" s="85">
        <v>4</v>
      </c>
      <c r="E629" s="84" t="s">
        <v>5</v>
      </c>
      <c r="F629" s="86">
        <v>60</v>
      </c>
      <c r="G629" s="86">
        <v>238</v>
      </c>
      <c r="H629" s="69" t="s">
        <v>6</v>
      </c>
      <c r="I629" s="69" t="s">
        <v>7</v>
      </c>
      <c r="J629" s="69" t="s">
        <v>6</v>
      </c>
    </row>
    <row r="630" spans="1:10" ht="15" customHeight="1" x14ac:dyDescent="0.3">
      <c r="A630" s="69" t="str">
        <f t="shared" si="68"/>
        <v>S100/i/An1</v>
      </c>
      <c r="B630" s="84" t="s">
        <v>537</v>
      </c>
      <c r="C630" s="84" t="s">
        <v>538</v>
      </c>
      <c r="D630" s="85">
        <v>1</v>
      </c>
      <c r="E630" s="84" t="s">
        <v>34</v>
      </c>
      <c r="F630" s="85">
        <f>D630</f>
        <v>1</v>
      </c>
      <c r="G630" s="86">
        <v>47</v>
      </c>
      <c r="H630" s="66" t="s">
        <v>6</v>
      </c>
      <c r="I630" s="66" t="s">
        <v>7</v>
      </c>
      <c r="J630" s="66" t="s">
        <v>6</v>
      </c>
    </row>
    <row r="631" spans="1:10" ht="15" customHeight="1" x14ac:dyDescent="0.3">
      <c r="A631" s="69" t="str">
        <f t="shared" si="68"/>
        <v>S100/i/An156</v>
      </c>
      <c r="B631" s="84" t="s">
        <v>537</v>
      </c>
      <c r="C631" s="84" t="s">
        <v>538</v>
      </c>
      <c r="D631" s="85">
        <v>1</v>
      </c>
      <c r="E631" s="84" t="s">
        <v>34</v>
      </c>
      <c r="F631" s="86">
        <v>156</v>
      </c>
      <c r="G631" s="86">
        <v>42</v>
      </c>
      <c r="H631" s="69" t="s">
        <v>6</v>
      </c>
      <c r="I631" s="69" t="s">
        <v>7</v>
      </c>
      <c r="J631" s="69" t="s">
        <v>6</v>
      </c>
    </row>
    <row r="632" spans="1:10" ht="15" customHeight="1" x14ac:dyDescent="0.3">
      <c r="A632" s="69" t="str">
        <f t="shared" si="68"/>
        <v>S150/i/An104</v>
      </c>
      <c r="B632" s="84" t="s">
        <v>745</v>
      </c>
      <c r="C632" s="84" t="s">
        <v>538</v>
      </c>
      <c r="D632" s="85">
        <v>1</v>
      </c>
      <c r="E632" s="84" t="s">
        <v>34</v>
      </c>
      <c r="F632" s="86">
        <v>104</v>
      </c>
      <c r="G632" s="86">
        <v>57</v>
      </c>
      <c r="H632" s="66" t="s">
        <v>6</v>
      </c>
      <c r="I632" s="66" t="s">
        <v>7</v>
      </c>
      <c r="J632" s="66" t="s">
        <v>6</v>
      </c>
    </row>
    <row r="633" spans="1:10" ht="15" customHeight="1" x14ac:dyDescent="0.3">
      <c r="A633" s="69" t="str">
        <f t="shared" si="68"/>
        <v>S150/i/An1</v>
      </c>
      <c r="B633" s="84" t="s">
        <v>745</v>
      </c>
      <c r="C633" s="84" t="s">
        <v>538</v>
      </c>
      <c r="D633" s="85">
        <v>1</v>
      </c>
      <c r="E633" s="84" t="s">
        <v>34</v>
      </c>
      <c r="F633" s="85">
        <f t="shared" ref="F633:F636" si="81">D633</f>
        <v>1</v>
      </c>
      <c r="G633" s="86">
        <v>63</v>
      </c>
      <c r="H633" s="69" t="s">
        <v>6</v>
      </c>
      <c r="I633" s="69" t="s">
        <v>7</v>
      </c>
      <c r="J633" s="69" t="s">
        <v>6</v>
      </c>
    </row>
    <row r="634" spans="1:10" ht="15" customHeight="1" x14ac:dyDescent="0.3">
      <c r="A634" s="69" t="str">
        <f t="shared" si="68"/>
        <v>S150/c/dub1</v>
      </c>
      <c r="B634" s="84" t="s">
        <v>724</v>
      </c>
      <c r="C634" s="84" t="s">
        <v>725</v>
      </c>
      <c r="D634" s="85">
        <v>1</v>
      </c>
      <c r="E634" s="84" t="s">
        <v>34</v>
      </c>
      <c r="F634" s="85">
        <f t="shared" si="81"/>
        <v>1</v>
      </c>
      <c r="G634" s="86">
        <v>64</v>
      </c>
      <c r="H634" s="66" t="s">
        <v>6</v>
      </c>
      <c r="I634" s="66" t="s">
        <v>7</v>
      </c>
      <c r="J634" s="66" t="s">
        <v>6</v>
      </c>
    </row>
    <row r="635" spans="1:10" ht="15" customHeight="1" x14ac:dyDescent="0.3">
      <c r="A635" s="69" t="str">
        <f t="shared" si="68"/>
        <v>S150/s/dub1</v>
      </c>
      <c r="B635" s="84" t="s">
        <v>786</v>
      </c>
      <c r="C635" s="84" t="s">
        <v>787</v>
      </c>
      <c r="D635" s="85">
        <v>1</v>
      </c>
      <c r="E635" s="84" t="s">
        <v>34</v>
      </c>
      <c r="F635" s="85">
        <f t="shared" si="81"/>
        <v>1</v>
      </c>
      <c r="G635" s="86">
        <v>63</v>
      </c>
      <c r="H635" s="69" t="s">
        <v>6</v>
      </c>
      <c r="I635" s="69" t="s">
        <v>7</v>
      </c>
      <c r="J635" s="69" t="s">
        <v>6</v>
      </c>
    </row>
    <row r="636" spans="1:10" ht="15" customHeight="1" x14ac:dyDescent="0.3">
      <c r="A636" s="69" t="str">
        <f t="shared" si="68"/>
        <v>S120/e/011</v>
      </c>
      <c r="B636" s="84" t="s">
        <v>626</v>
      </c>
      <c r="C636" s="84" t="s">
        <v>627</v>
      </c>
      <c r="D636" s="85">
        <v>1</v>
      </c>
      <c r="E636" s="84" t="s">
        <v>34</v>
      </c>
      <c r="F636" s="85">
        <f t="shared" si="81"/>
        <v>1</v>
      </c>
      <c r="G636" s="86">
        <v>18</v>
      </c>
      <c r="H636" s="66" t="s">
        <v>6</v>
      </c>
      <c r="I636" s="66" t="s">
        <v>7</v>
      </c>
      <c r="J636" s="66" t="s">
        <v>6</v>
      </c>
    </row>
    <row r="637" spans="1:10" ht="15" customHeight="1" x14ac:dyDescent="0.3">
      <c r="A637" s="69" t="str">
        <f t="shared" si="68"/>
        <v>S120/e/01250</v>
      </c>
      <c r="B637" s="84" t="s">
        <v>626</v>
      </c>
      <c r="C637" s="84" t="s">
        <v>627</v>
      </c>
      <c r="D637" s="85">
        <v>1</v>
      </c>
      <c r="E637" s="84" t="s">
        <v>34</v>
      </c>
      <c r="F637" s="86">
        <v>250</v>
      </c>
      <c r="G637" s="86">
        <v>17</v>
      </c>
      <c r="H637" s="69" t="s">
        <v>6</v>
      </c>
      <c r="I637" s="69" t="s">
        <v>7</v>
      </c>
      <c r="J637" s="69" t="s">
        <v>6</v>
      </c>
    </row>
    <row r="638" spans="1:10" ht="15" customHeight="1" x14ac:dyDescent="0.3">
      <c r="A638" s="69" t="str">
        <f t="shared" si="68"/>
        <v>S080/i/02L1</v>
      </c>
      <c r="B638" s="84" t="s">
        <v>480</v>
      </c>
      <c r="C638" s="84" t="s">
        <v>481</v>
      </c>
      <c r="D638" s="85">
        <v>1</v>
      </c>
      <c r="E638" s="84" t="s">
        <v>34</v>
      </c>
      <c r="F638" s="85">
        <f t="shared" ref="F638:F641" si="82">D638</f>
        <v>1</v>
      </c>
      <c r="G638" s="86">
        <v>42</v>
      </c>
      <c r="H638" s="66" t="s">
        <v>6</v>
      </c>
      <c r="I638" s="66" t="s">
        <v>7</v>
      </c>
      <c r="J638" s="66" t="s">
        <v>6</v>
      </c>
    </row>
    <row r="639" spans="1:10" ht="15" customHeight="1" x14ac:dyDescent="0.3">
      <c r="A639" s="69" t="str">
        <f t="shared" si="68"/>
        <v>S080/i/Al1</v>
      </c>
      <c r="B639" s="84" t="s">
        <v>482</v>
      </c>
      <c r="C639" s="84" t="s">
        <v>483</v>
      </c>
      <c r="D639" s="85">
        <v>1</v>
      </c>
      <c r="E639" s="84" t="s">
        <v>34</v>
      </c>
      <c r="F639" s="85">
        <f t="shared" si="82"/>
        <v>1</v>
      </c>
      <c r="G639" s="86">
        <v>42</v>
      </c>
      <c r="H639" s="69" t="s">
        <v>6</v>
      </c>
      <c r="I639" s="69" t="s">
        <v>7</v>
      </c>
      <c r="J639" s="69" t="s">
        <v>6</v>
      </c>
    </row>
    <row r="640" spans="1:10" ht="15" customHeight="1" x14ac:dyDescent="0.3">
      <c r="A640" s="69" t="str">
        <f t="shared" si="68"/>
        <v>S080/i/Ne1</v>
      </c>
      <c r="B640" s="84" t="s">
        <v>484</v>
      </c>
      <c r="C640" s="84" t="s">
        <v>485</v>
      </c>
      <c r="D640" s="85">
        <v>1</v>
      </c>
      <c r="E640" s="84" t="s">
        <v>34</v>
      </c>
      <c r="F640" s="85">
        <f t="shared" si="82"/>
        <v>1</v>
      </c>
      <c r="G640" s="86">
        <v>42</v>
      </c>
      <c r="H640" s="66" t="s">
        <v>6</v>
      </c>
      <c r="I640" s="66" t="s">
        <v>7</v>
      </c>
      <c r="J640" s="66" t="s">
        <v>6</v>
      </c>
    </row>
    <row r="641" spans="1:10" ht="15" customHeight="1" x14ac:dyDescent="0.3">
      <c r="A641" s="69" t="str">
        <f t="shared" si="68"/>
        <v>S150/s/011</v>
      </c>
      <c r="B641" s="84" t="s">
        <v>778</v>
      </c>
      <c r="C641" s="84" t="s">
        <v>779</v>
      </c>
      <c r="D641" s="85">
        <v>1</v>
      </c>
      <c r="E641" s="84" t="s">
        <v>34</v>
      </c>
      <c r="F641" s="85">
        <f t="shared" si="82"/>
        <v>1</v>
      </c>
      <c r="G641" s="86">
        <v>63</v>
      </c>
      <c r="H641" s="69" t="s">
        <v>6</v>
      </c>
      <c r="I641" s="69" t="s">
        <v>7</v>
      </c>
      <c r="J641" s="69" t="s">
        <v>6</v>
      </c>
    </row>
    <row r="642" spans="1:10" ht="15" customHeight="1" x14ac:dyDescent="0.3">
      <c r="A642" s="69" t="str">
        <f t="shared" si="68"/>
        <v>S150/s/01104</v>
      </c>
      <c r="B642" s="84" t="s">
        <v>778</v>
      </c>
      <c r="C642" s="84" t="s">
        <v>779</v>
      </c>
      <c r="D642" s="85">
        <v>1</v>
      </c>
      <c r="E642" s="84" t="s">
        <v>34</v>
      </c>
      <c r="F642" s="86">
        <v>104</v>
      </c>
      <c r="G642" s="86">
        <v>57</v>
      </c>
      <c r="H642" s="66" t="s">
        <v>6</v>
      </c>
      <c r="I642" s="66" t="s">
        <v>7</v>
      </c>
      <c r="J642" s="66" t="s">
        <v>6</v>
      </c>
    </row>
    <row r="643" spans="1:10" ht="15" customHeight="1" x14ac:dyDescent="0.3">
      <c r="A643" s="69" t="str">
        <f t="shared" si="68"/>
        <v>Mvyrez450/Al1</v>
      </c>
      <c r="B643" s="84" t="s">
        <v>462</v>
      </c>
      <c r="C643" s="84" t="s">
        <v>463</v>
      </c>
      <c r="D643" s="85">
        <v>1</v>
      </c>
      <c r="E643" s="84" t="s">
        <v>34</v>
      </c>
      <c r="F643" s="85">
        <f t="shared" ref="F643:F671" si="83">D643</f>
        <v>1</v>
      </c>
      <c r="G643" s="86">
        <v>314</v>
      </c>
      <c r="H643" s="69" t="s">
        <v>6</v>
      </c>
      <c r="I643" s="69" t="s">
        <v>7</v>
      </c>
      <c r="J643" s="69" t="s">
        <v>6</v>
      </c>
    </row>
    <row r="644" spans="1:10" ht="15" customHeight="1" x14ac:dyDescent="0.3">
      <c r="A644" s="69" t="str">
        <f t="shared" ref="A644:A707" si="84">_xlfn.CONCAT(B644,F644)</f>
        <v>Mvyrez450/Ne1</v>
      </c>
      <c r="B644" s="84" t="s">
        <v>466</v>
      </c>
      <c r="C644" s="84" t="s">
        <v>467</v>
      </c>
      <c r="D644" s="85">
        <v>1</v>
      </c>
      <c r="E644" s="84" t="s">
        <v>34</v>
      </c>
      <c r="F644" s="85">
        <f t="shared" si="83"/>
        <v>1</v>
      </c>
      <c r="G644" s="86">
        <v>314</v>
      </c>
      <c r="H644" s="66" t="s">
        <v>6</v>
      </c>
      <c r="I644" s="66" t="s">
        <v>7</v>
      </c>
      <c r="J644" s="66" t="s">
        <v>6</v>
      </c>
    </row>
    <row r="645" spans="1:10" ht="15" customHeight="1" x14ac:dyDescent="0.3">
      <c r="A645" s="69" t="str">
        <f t="shared" si="84"/>
        <v>Mvyrez450/021</v>
      </c>
      <c r="B645" s="84" t="s">
        <v>460</v>
      </c>
      <c r="C645" s="84" t="s">
        <v>461</v>
      </c>
      <c r="D645" s="85">
        <v>1</v>
      </c>
      <c r="E645" s="84" t="s">
        <v>34</v>
      </c>
      <c r="F645" s="85">
        <f t="shared" si="83"/>
        <v>1</v>
      </c>
      <c r="G645" s="86">
        <v>314</v>
      </c>
      <c r="H645" s="69" t="s">
        <v>6</v>
      </c>
      <c r="I645" s="69" t="s">
        <v>7</v>
      </c>
      <c r="J645" s="69" t="s">
        <v>6</v>
      </c>
    </row>
    <row r="646" spans="1:10" ht="15" customHeight="1" x14ac:dyDescent="0.3">
      <c r="A646" s="69" t="str">
        <f t="shared" si="84"/>
        <v>Mvyrez450/An1</v>
      </c>
      <c r="B646" s="84" t="s">
        <v>464</v>
      </c>
      <c r="C646" s="84" t="s">
        <v>465</v>
      </c>
      <c r="D646" s="85">
        <v>1</v>
      </c>
      <c r="E646" s="84" t="s">
        <v>34</v>
      </c>
      <c r="F646" s="85">
        <f t="shared" si="83"/>
        <v>1</v>
      </c>
      <c r="G646" s="86">
        <v>314</v>
      </c>
      <c r="H646" s="66" t="s">
        <v>6</v>
      </c>
      <c r="I646" s="66" t="s">
        <v>7</v>
      </c>
      <c r="J646" s="66" t="s">
        <v>6</v>
      </c>
    </row>
    <row r="647" spans="1:10" ht="15" customHeight="1" x14ac:dyDescent="0.3">
      <c r="A647" s="69" t="str">
        <f t="shared" si="84"/>
        <v>Mvyrez450/XX1</v>
      </c>
      <c r="B647" s="84" t="s">
        <v>468</v>
      </c>
      <c r="C647" s="84" t="s">
        <v>469</v>
      </c>
      <c r="D647" s="85">
        <v>1</v>
      </c>
      <c r="E647" s="84" t="s">
        <v>34</v>
      </c>
      <c r="F647" s="85">
        <f t="shared" si="83"/>
        <v>1</v>
      </c>
      <c r="G647" s="86">
        <v>314</v>
      </c>
      <c r="H647" s="69" t="s">
        <v>6</v>
      </c>
      <c r="I647" s="69" t="s">
        <v>7</v>
      </c>
      <c r="J647" s="69" t="s">
        <v>6</v>
      </c>
    </row>
    <row r="648" spans="1:10" ht="15" customHeight="1" x14ac:dyDescent="0.3">
      <c r="A648" s="69" t="str">
        <f t="shared" si="84"/>
        <v>Mvyrez600/Al1</v>
      </c>
      <c r="B648" s="84" t="s">
        <v>472</v>
      </c>
      <c r="C648" s="84" t="s">
        <v>473</v>
      </c>
      <c r="D648" s="85">
        <v>1</v>
      </c>
      <c r="E648" s="84" t="s">
        <v>34</v>
      </c>
      <c r="F648" s="85">
        <f t="shared" si="83"/>
        <v>1</v>
      </c>
      <c r="G648" s="86">
        <v>372</v>
      </c>
      <c r="H648" s="66" t="s">
        <v>6</v>
      </c>
      <c r="I648" s="66" t="s">
        <v>7</v>
      </c>
      <c r="J648" s="66" t="s">
        <v>6</v>
      </c>
    </row>
    <row r="649" spans="1:10" ht="15" customHeight="1" x14ac:dyDescent="0.3">
      <c r="A649" s="69" t="str">
        <f t="shared" si="84"/>
        <v>Mvyrez600/Ne1</v>
      </c>
      <c r="B649" s="84" t="s">
        <v>476</v>
      </c>
      <c r="C649" s="84" t="s">
        <v>477</v>
      </c>
      <c r="D649" s="85">
        <v>1</v>
      </c>
      <c r="E649" s="84" t="s">
        <v>34</v>
      </c>
      <c r="F649" s="85">
        <f t="shared" si="83"/>
        <v>1</v>
      </c>
      <c r="G649" s="86">
        <v>372</v>
      </c>
      <c r="H649" s="69" t="s">
        <v>6</v>
      </c>
      <c r="I649" s="69" t="s">
        <v>7</v>
      </c>
      <c r="J649" s="69" t="s">
        <v>6</v>
      </c>
    </row>
    <row r="650" spans="1:10" ht="15" customHeight="1" x14ac:dyDescent="0.3">
      <c r="A650" s="69" t="str">
        <f t="shared" si="84"/>
        <v>Mvyrez600/021</v>
      </c>
      <c r="B650" s="84" t="s">
        <v>470</v>
      </c>
      <c r="C650" s="84" t="s">
        <v>471</v>
      </c>
      <c r="D650" s="85">
        <v>1</v>
      </c>
      <c r="E650" s="84" t="s">
        <v>34</v>
      </c>
      <c r="F650" s="85">
        <f t="shared" si="83"/>
        <v>1</v>
      </c>
      <c r="G650" s="86">
        <v>372</v>
      </c>
      <c r="H650" s="66" t="s">
        <v>6</v>
      </c>
      <c r="I650" s="66" t="s">
        <v>7</v>
      </c>
      <c r="J650" s="66" t="s">
        <v>6</v>
      </c>
    </row>
    <row r="651" spans="1:10" ht="15" customHeight="1" x14ac:dyDescent="0.3">
      <c r="A651" s="69" t="str">
        <f t="shared" si="84"/>
        <v>Mvyrez600/An1</v>
      </c>
      <c r="B651" s="84" t="s">
        <v>474</v>
      </c>
      <c r="C651" s="84" t="s">
        <v>475</v>
      </c>
      <c r="D651" s="85">
        <v>1</v>
      </c>
      <c r="E651" s="84" t="s">
        <v>34</v>
      </c>
      <c r="F651" s="85">
        <f t="shared" si="83"/>
        <v>1</v>
      </c>
      <c r="G651" s="86">
        <v>372</v>
      </c>
      <c r="H651" s="69" t="s">
        <v>6</v>
      </c>
      <c r="I651" s="69" t="s">
        <v>7</v>
      </c>
      <c r="J651" s="69" t="s">
        <v>6</v>
      </c>
    </row>
    <row r="652" spans="1:10" ht="15" customHeight="1" x14ac:dyDescent="0.3">
      <c r="A652" s="69" t="str">
        <f t="shared" si="84"/>
        <v>Mvyrez600/XX1</v>
      </c>
      <c r="B652" s="84" t="s">
        <v>478</v>
      </c>
      <c r="C652" s="84" t="s">
        <v>479</v>
      </c>
      <c r="D652" s="85">
        <v>1</v>
      </c>
      <c r="E652" s="84" t="s">
        <v>34</v>
      </c>
      <c r="F652" s="85">
        <f t="shared" si="83"/>
        <v>1</v>
      </c>
      <c r="G652" s="86">
        <v>372</v>
      </c>
      <c r="H652" s="66" t="s">
        <v>6</v>
      </c>
      <c r="I652" s="66" t="s">
        <v>7</v>
      </c>
      <c r="J652" s="66" t="s">
        <v>6</v>
      </c>
    </row>
    <row r="653" spans="1:10" ht="15" customHeight="1" x14ac:dyDescent="0.3">
      <c r="A653" s="69" t="str">
        <f t="shared" si="84"/>
        <v>S100/MB1/021</v>
      </c>
      <c r="B653" s="84" t="s">
        <v>558</v>
      </c>
      <c r="C653" s="84" t="s">
        <v>559</v>
      </c>
      <c r="D653" s="85">
        <v>1</v>
      </c>
      <c r="E653" s="84" t="s">
        <v>34</v>
      </c>
      <c r="F653" s="85">
        <f t="shared" si="83"/>
        <v>1</v>
      </c>
      <c r="G653" s="86">
        <v>499</v>
      </c>
      <c r="H653" s="69" t="s">
        <v>6</v>
      </c>
      <c r="I653" s="69" t="s">
        <v>7</v>
      </c>
      <c r="J653" s="69" t="s">
        <v>6</v>
      </c>
    </row>
    <row r="654" spans="1:10" ht="15" customHeight="1" x14ac:dyDescent="0.3">
      <c r="A654" s="69" t="str">
        <f t="shared" si="84"/>
        <v>S100/MB1/An1</v>
      </c>
      <c r="B654" s="84" t="s">
        <v>562</v>
      </c>
      <c r="C654" s="84" t="s">
        <v>563</v>
      </c>
      <c r="D654" s="85">
        <v>1</v>
      </c>
      <c r="E654" s="84" t="s">
        <v>34</v>
      </c>
      <c r="F654" s="85">
        <f t="shared" si="83"/>
        <v>1</v>
      </c>
      <c r="G654" s="86">
        <v>499</v>
      </c>
      <c r="H654" s="66" t="s">
        <v>6</v>
      </c>
      <c r="I654" s="66" t="s">
        <v>7</v>
      </c>
      <c r="J654" s="66" t="s">
        <v>6</v>
      </c>
    </row>
    <row r="655" spans="1:10" ht="15" customHeight="1" x14ac:dyDescent="0.3">
      <c r="A655" s="69" t="str">
        <f t="shared" si="84"/>
        <v>S100/MB2/021</v>
      </c>
      <c r="B655" s="84" t="s">
        <v>566</v>
      </c>
      <c r="C655" s="84" t="s">
        <v>567</v>
      </c>
      <c r="D655" s="85">
        <v>1</v>
      </c>
      <c r="E655" s="84" t="s">
        <v>34</v>
      </c>
      <c r="F655" s="85">
        <f t="shared" si="83"/>
        <v>1</v>
      </c>
      <c r="G655" s="86">
        <v>628</v>
      </c>
      <c r="H655" s="69" t="s">
        <v>6</v>
      </c>
      <c r="I655" s="69" t="s">
        <v>7</v>
      </c>
      <c r="J655" s="69" t="s">
        <v>6</v>
      </c>
    </row>
    <row r="656" spans="1:10" ht="15" customHeight="1" x14ac:dyDescent="0.3">
      <c r="A656" s="69" t="str">
        <f t="shared" si="84"/>
        <v>S100/MA1/Ne1</v>
      </c>
      <c r="B656" s="84" t="s">
        <v>548</v>
      </c>
      <c r="C656" s="84" t="s">
        <v>549</v>
      </c>
      <c r="D656" s="85">
        <v>1</v>
      </c>
      <c r="E656" s="84" t="s">
        <v>34</v>
      </c>
      <c r="F656" s="85">
        <f t="shared" si="83"/>
        <v>1</v>
      </c>
      <c r="G656" s="86">
        <v>465</v>
      </c>
      <c r="H656" s="66" t="s">
        <v>6</v>
      </c>
      <c r="I656" s="66" t="s">
        <v>7</v>
      </c>
      <c r="J656" s="66" t="s">
        <v>6</v>
      </c>
    </row>
    <row r="657" spans="1:10" ht="15" customHeight="1" x14ac:dyDescent="0.3">
      <c r="A657" s="69" t="str">
        <f t="shared" si="84"/>
        <v>S100/MC1/Al1</v>
      </c>
      <c r="B657" s="84" t="s">
        <v>576</v>
      </c>
      <c r="C657" s="84" t="s">
        <v>577</v>
      </c>
      <c r="D657" s="85">
        <v>1</v>
      </c>
      <c r="E657" s="84" t="s">
        <v>34</v>
      </c>
      <c r="F657" s="85">
        <f t="shared" si="83"/>
        <v>1</v>
      </c>
      <c r="G657" s="86">
        <v>442</v>
      </c>
      <c r="H657" s="69" t="s">
        <v>6</v>
      </c>
      <c r="I657" s="69" t="s">
        <v>7</v>
      </c>
      <c r="J657" s="69" t="s">
        <v>6</v>
      </c>
    </row>
    <row r="658" spans="1:10" ht="15" customHeight="1" x14ac:dyDescent="0.3">
      <c r="A658" s="69" t="str">
        <f t="shared" si="84"/>
        <v>S100/MC2/Ne1</v>
      </c>
      <c r="B658" s="84" t="s">
        <v>588</v>
      </c>
      <c r="C658" s="84" t="s">
        <v>589</v>
      </c>
      <c r="D658" s="85">
        <v>1</v>
      </c>
      <c r="E658" s="84" t="s">
        <v>34</v>
      </c>
      <c r="F658" s="85">
        <f t="shared" si="83"/>
        <v>1</v>
      </c>
      <c r="G658" s="86">
        <v>628</v>
      </c>
      <c r="H658" s="66" t="s">
        <v>6</v>
      </c>
      <c r="I658" s="66" t="s">
        <v>7</v>
      </c>
      <c r="J658" s="66" t="s">
        <v>6</v>
      </c>
    </row>
    <row r="659" spans="1:10" ht="15" customHeight="1" x14ac:dyDescent="0.3">
      <c r="A659" s="69" t="str">
        <f t="shared" si="84"/>
        <v>S100/MA2/Al1</v>
      </c>
      <c r="B659" s="84" t="s">
        <v>552</v>
      </c>
      <c r="C659" s="84" t="s">
        <v>553</v>
      </c>
      <c r="D659" s="85">
        <v>1</v>
      </c>
      <c r="E659" s="84" t="s">
        <v>34</v>
      </c>
      <c r="F659" s="85">
        <f t="shared" si="83"/>
        <v>1</v>
      </c>
      <c r="G659" s="86">
        <v>593</v>
      </c>
      <c r="H659" s="69" t="s">
        <v>6</v>
      </c>
      <c r="I659" s="69" t="s">
        <v>7</v>
      </c>
      <c r="J659" s="69" t="s">
        <v>6</v>
      </c>
    </row>
    <row r="660" spans="1:10" ht="15" customHeight="1" x14ac:dyDescent="0.3">
      <c r="A660" s="69" t="str">
        <f t="shared" si="84"/>
        <v>S100/MB2/Ne1</v>
      </c>
      <c r="B660" s="84" t="s">
        <v>572</v>
      </c>
      <c r="C660" s="84" t="s">
        <v>573</v>
      </c>
      <c r="D660" s="85">
        <v>1</v>
      </c>
      <c r="E660" s="84" t="s">
        <v>34</v>
      </c>
      <c r="F660" s="85">
        <f t="shared" si="83"/>
        <v>1</v>
      </c>
      <c r="G660" s="86">
        <v>663</v>
      </c>
      <c r="H660" s="66" t="s">
        <v>6</v>
      </c>
      <c r="I660" s="66" t="s">
        <v>7</v>
      </c>
      <c r="J660" s="66" t="s">
        <v>6</v>
      </c>
    </row>
    <row r="661" spans="1:10" ht="15" customHeight="1" x14ac:dyDescent="0.3">
      <c r="A661" s="69" t="str">
        <f t="shared" si="84"/>
        <v>S100/MB2/An1</v>
      </c>
      <c r="B661" s="84" t="s">
        <v>570</v>
      </c>
      <c r="C661" s="84" t="s">
        <v>571</v>
      </c>
      <c r="D661" s="85">
        <v>1</v>
      </c>
      <c r="E661" s="84" t="s">
        <v>34</v>
      </c>
      <c r="F661" s="85">
        <f t="shared" si="83"/>
        <v>1</v>
      </c>
      <c r="G661" s="86">
        <v>628</v>
      </c>
      <c r="H661" s="69" t="s">
        <v>6</v>
      </c>
      <c r="I661" s="69" t="s">
        <v>7</v>
      </c>
      <c r="J661" s="69" t="s">
        <v>6</v>
      </c>
    </row>
    <row r="662" spans="1:10" ht="15" customHeight="1" x14ac:dyDescent="0.3">
      <c r="A662" s="69" t="str">
        <f t="shared" si="84"/>
        <v>S120/MC2/Ne1</v>
      </c>
      <c r="B662" s="84" t="s">
        <v>681</v>
      </c>
      <c r="C662" s="84" t="s">
        <v>682</v>
      </c>
      <c r="D662" s="85">
        <v>1</v>
      </c>
      <c r="E662" s="84" t="s">
        <v>34</v>
      </c>
      <c r="F662" s="85">
        <f t="shared" si="83"/>
        <v>1</v>
      </c>
      <c r="G662" s="86">
        <v>674</v>
      </c>
      <c r="H662" s="66" t="s">
        <v>6</v>
      </c>
      <c r="I662" s="66" t="s">
        <v>7</v>
      </c>
      <c r="J662" s="66" t="s">
        <v>6</v>
      </c>
    </row>
    <row r="663" spans="1:10" ht="15" customHeight="1" x14ac:dyDescent="0.3">
      <c r="A663" s="69" t="str">
        <f t="shared" si="84"/>
        <v>S120/MB1/Ne1</v>
      </c>
      <c r="B663" s="84" t="s">
        <v>661</v>
      </c>
      <c r="C663" s="84" t="s">
        <v>662</v>
      </c>
      <c r="D663" s="85">
        <v>1</v>
      </c>
      <c r="E663" s="84" t="s">
        <v>34</v>
      </c>
      <c r="F663" s="85">
        <f t="shared" si="83"/>
        <v>1</v>
      </c>
      <c r="G663" s="86">
        <v>570</v>
      </c>
      <c r="H663" s="69" t="s">
        <v>6</v>
      </c>
      <c r="I663" s="69" t="s">
        <v>7</v>
      </c>
      <c r="J663" s="69" t="s">
        <v>6</v>
      </c>
    </row>
    <row r="664" spans="1:10" ht="15" customHeight="1" x14ac:dyDescent="0.3">
      <c r="A664" s="69" t="str">
        <f t="shared" si="84"/>
        <v>S120/MB1/Al1</v>
      </c>
      <c r="B664" s="84" t="s">
        <v>657</v>
      </c>
      <c r="C664" s="84" t="s">
        <v>658</v>
      </c>
      <c r="D664" s="85">
        <v>1</v>
      </c>
      <c r="E664" s="84" t="s">
        <v>34</v>
      </c>
      <c r="F664" s="85">
        <f t="shared" si="83"/>
        <v>1</v>
      </c>
      <c r="G664" s="86">
        <v>534</v>
      </c>
      <c r="H664" s="66" t="s">
        <v>6</v>
      </c>
      <c r="I664" s="66" t="s">
        <v>7</v>
      </c>
      <c r="J664" s="66" t="s">
        <v>6</v>
      </c>
    </row>
    <row r="665" spans="1:10" ht="15" customHeight="1" x14ac:dyDescent="0.3">
      <c r="A665" s="69" t="str">
        <f t="shared" si="84"/>
        <v>S120/MB2/Ne1</v>
      </c>
      <c r="B665" s="84" t="s">
        <v>669</v>
      </c>
      <c r="C665" s="84" t="s">
        <v>670</v>
      </c>
      <c r="D665" s="85">
        <v>1</v>
      </c>
      <c r="E665" s="84" t="s">
        <v>34</v>
      </c>
      <c r="F665" s="85">
        <f t="shared" si="83"/>
        <v>1</v>
      </c>
      <c r="G665" s="86">
        <v>709</v>
      </c>
      <c r="H665" s="69" t="s">
        <v>6</v>
      </c>
      <c r="I665" s="69" t="s">
        <v>7</v>
      </c>
      <c r="J665" s="69" t="s">
        <v>6</v>
      </c>
    </row>
    <row r="666" spans="1:10" ht="15" customHeight="1" x14ac:dyDescent="0.3">
      <c r="A666" s="69" t="str">
        <f t="shared" si="84"/>
        <v>S120/MB2/Al1</v>
      </c>
      <c r="B666" s="84" t="s">
        <v>665</v>
      </c>
      <c r="C666" s="84" t="s">
        <v>666</v>
      </c>
      <c r="D666" s="85">
        <v>1</v>
      </c>
      <c r="E666" s="84" t="s">
        <v>34</v>
      </c>
      <c r="F666" s="85">
        <f t="shared" si="83"/>
        <v>1</v>
      </c>
      <c r="G666" s="86">
        <v>674</v>
      </c>
      <c r="H666" s="66" t="s">
        <v>6</v>
      </c>
      <c r="I666" s="66" t="s">
        <v>7</v>
      </c>
      <c r="J666" s="66" t="s">
        <v>6</v>
      </c>
    </row>
    <row r="667" spans="1:10" ht="15" customHeight="1" x14ac:dyDescent="0.3">
      <c r="A667" s="69" t="str">
        <f t="shared" si="84"/>
        <v>S150/MB2/Ne1</v>
      </c>
      <c r="B667" s="84" t="s">
        <v>760</v>
      </c>
      <c r="C667" s="84" t="s">
        <v>761</v>
      </c>
      <c r="D667" s="85">
        <v>1</v>
      </c>
      <c r="E667" s="84" t="s">
        <v>34</v>
      </c>
      <c r="F667" s="85">
        <f t="shared" si="83"/>
        <v>1</v>
      </c>
      <c r="G667" s="86">
        <v>720</v>
      </c>
      <c r="H667" s="69" t="s">
        <v>6</v>
      </c>
      <c r="I667" s="69" t="s">
        <v>7</v>
      </c>
      <c r="J667" s="69" t="s">
        <v>6</v>
      </c>
    </row>
    <row r="668" spans="1:10" ht="15" customHeight="1" x14ac:dyDescent="0.3">
      <c r="A668" s="69" t="str">
        <f t="shared" si="84"/>
        <v>S150/MC2/Ne1</v>
      </c>
      <c r="B668" s="84" t="s">
        <v>770</v>
      </c>
      <c r="C668" s="84" t="s">
        <v>771</v>
      </c>
      <c r="D668" s="85">
        <v>1</v>
      </c>
      <c r="E668" s="84" t="s">
        <v>34</v>
      </c>
      <c r="F668" s="85">
        <f t="shared" si="83"/>
        <v>1</v>
      </c>
      <c r="G668" s="86">
        <v>686</v>
      </c>
      <c r="H668" s="66" t="s">
        <v>6</v>
      </c>
      <c r="I668" s="66" t="s">
        <v>7</v>
      </c>
      <c r="J668" s="66" t="s">
        <v>6</v>
      </c>
    </row>
    <row r="669" spans="1:10" ht="15" customHeight="1" x14ac:dyDescent="0.3">
      <c r="A669" s="69" t="str">
        <f t="shared" si="84"/>
        <v>S150/MA1/Ne1</v>
      </c>
      <c r="B669" s="84" t="s">
        <v>748</v>
      </c>
      <c r="C669" s="84" t="s">
        <v>749</v>
      </c>
      <c r="D669" s="85">
        <v>1</v>
      </c>
      <c r="E669" s="84" t="s">
        <v>34</v>
      </c>
      <c r="F669" s="85">
        <f t="shared" si="83"/>
        <v>1</v>
      </c>
      <c r="G669" s="86">
        <v>534</v>
      </c>
      <c r="H669" s="69" t="s">
        <v>6</v>
      </c>
      <c r="I669" s="69" t="s">
        <v>7</v>
      </c>
      <c r="J669" s="69" t="s">
        <v>6</v>
      </c>
    </row>
    <row r="670" spans="1:10" ht="15" customHeight="1" x14ac:dyDescent="0.3">
      <c r="A670" s="69" t="str">
        <f t="shared" si="84"/>
        <v>S150/MC1/Al1</v>
      </c>
      <c r="B670" s="84" t="s">
        <v>764</v>
      </c>
      <c r="C670" s="84" t="s">
        <v>765</v>
      </c>
      <c r="D670" s="85">
        <v>1</v>
      </c>
      <c r="E670" s="84" t="s">
        <v>34</v>
      </c>
      <c r="F670" s="85">
        <f t="shared" si="83"/>
        <v>1</v>
      </c>
      <c r="G670" s="86">
        <v>488</v>
      </c>
      <c r="H670" s="66" t="s">
        <v>6</v>
      </c>
      <c r="I670" s="66" t="s">
        <v>7</v>
      </c>
      <c r="J670" s="66" t="s">
        <v>6</v>
      </c>
    </row>
    <row r="671" spans="1:10" ht="15" customHeight="1" x14ac:dyDescent="0.3">
      <c r="A671" s="69" t="str">
        <f t="shared" si="84"/>
        <v>S150/MA2/Ne1</v>
      </c>
      <c r="B671" s="84" t="s">
        <v>750</v>
      </c>
      <c r="C671" s="84" t="s">
        <v>751</v>
      </c>
      <c r="D671" s="85">
        <v>1</v>
      </c>
      <c r="E671" s="84" t="s">
        <v>34</v>
      </c>
      <c r="F671" s="85">
        <f t="shared" si="83"/>
        <v>1</v>
      </c>
      <c r="G671" s="86">
        <v>686</v>
      </c>
      <c r="H671" s="69" t="s">
        <v>6</v>
      </c>
      <c r="I671" s="69" t="s">
        <v>7</v>
      </c>
      <c r="J671" s="69" t="s">
        <v>6</v>
      </c>
    </row>
    <row r="672" spans="1:10" ht="15" customHeight="1" x14ac:dyDescent="0.3">
      <c r="A672" s="69" t="str">
        <f t="shared" si="84"/>
        <v>S134/s/An4</v>
      </c>
      <c r="B672" s="84" t="s">
        <v>707</v>
      </c>
      <c r="C672" s="84" t="s">
        <v>708</v>
      </c>
      <c r="D672" s="85">
        <v>1</v>
      </c>
      <c r="E672" s="84" t="s">
        <v>5</v>
      </c>
      <c r="F672" s="86">
        <v>4</v>
      </c>
      <c r="G672" s="86">
        <v>442</v>
      </c>
      <c r="H672" s="66" t="s">
        <v>6</v>
      </c>
      <c r="I672" s="66" t="s">
        <v>7</v>
      </c>
      <c r="J672" s="66" t="s">
        <v>6</v>
      </c>
    </row>
    <row r="673" spans="1:10" ht="15" customHeight="1" x14ac:dyDescent="0.3">
      <c r="A673" s="69" t="str">
        <f t="shared" si="84"/>
        <v>S134/s/An1</v>
      </c>
      <c r="B673" s="84" t="s">
        <v>707</v>
      </c>
      <c r="C673" s="84" t="s">
        <v>708</v>
      </c>
      <c r="D673" s="85">
        <v>1</v>
      </c>
      <c r="E673" s="84" t="s">
        <v>5</v>
      </c>
      <c r="F673" s="85">
        <f t="shared" ref="F673:F674" si="85">D673</f>
        <v>1</v>
      </c>
      <c r="G673" s="86">
        <v>473</v>
      </c>
      <c r="H673" s="69" t="s">
        <v>6</v>
      </c>
      <c r="I673" s="69" t="s">
        <v>7</v>
      </c>
      <c r="J673" s="69" t="s">
        <v>6</v>
      </c>
    </row>
    <row r="674" spans="1:10" ht="15" customHeight="1" x14ac:dyDescent="0.3">
      <c r="A674" s="69" t="str">
        <f t="shared" si="84"/>
        <v>S120/i/011</v>
      </c>
      <c r="B674" s="84" t="s">
        <v>638</v>
      </c>
      <c r="C674" s="84" t="s">
        <v>639</v>
      </c>
      <c r="D674" s="85">
        <v>1</v>
      </c>
      <c r="E674" s="84" t="s">
        <v>34</v>
      </c>
      <c r="F674" s="85">
        <f t="shared" si="85"/>
        <v>1</v>
      </c>
      <c r="G674" s="86">
        <v>57</v>
      </c>
      <c r="H674" s="66" t="s">
        <v>6</v>
      </c>
      <c r="I674" s="66" t="s">
        <v>7</v>
      </c>
      <c r="J674" s="66" t="s">
        <v>6</v>
      </c>
    </row>
    <row r="675" spans="1:10" ht="15" customHeight="1" x14ac:dyDescent="0.3">
      <c r="A675" s="69" t="str">
        <f t="shared" si="84"/>
        <v>S120/i/01132</v>
      </c>
      <c r="B675" s="84" t="s">
        <v>638</v>
      </c>
      <c r="C675" s="84" t="s">
        <v>639</v>
      </c>
      <c r="D675" s="85">
        <v>1</v>
      </c>
      <c r="E675" s="84" t="s">
        <v>34</v>
      </c>
      <c r="F675" s="86">
        <v>132</v>
      </c>
      <c r="G675" s="86">
        <v>52</v>
      </c>
      <c r="H675" s="69" t="s">
        <v>6</v>
      </c>
      <c r="I675" s="69" t="s">
        <v>7</v>
      </c>
      <c r="J675" s="69" t="s">
        <v>6</v>
      </c>
    </row>
    <row r="676" spans="1:10" ht="15" customHeight="1" x14ac:dyDescent="0.3">
      <c r="A676" s="69" t="str">
        <f t="shared" si="84"/>
        <v>S157/i/An1</v>
      </c>
      <c r="B676" s="84" t="s">
        <v>810</v>
      </c>
      <c r="C676" s="84" t="s">
        <v>811</v>
      </c>
      <c r="D676" s="85">
        <v>1</v>
      </c>
      <c r="E676" s="84" t="s">
        <v>5</v>
      </c>
      <c r="F676" s="85">
        <f>D676</f>
        <v>1</v>
      </c>
      <c r="G676" s="86">
        <v>473</v>
      </c>
      <c r="H676" s="66" t="s">
        <v>6</v>
      </c>
      <c r="I676" s="66" t="s">
        <v>7</v>
      </c>
      <c r="J676" s="66" t="s">
        <v>6</v>
      </c>
    </row>
    <row r="677" spans="1:10" ht="15" customHeight="1" x14ac:dyDescent="0.3">
      <c r="A677" s="69" t="str">
        <f t="shared" si="84"/>
        <v>S157/i/An4</v>
      </c>
      <c r="B677" s="84" t="s">
        <v>810</v>
      </c>
      <c r="C677" s="84" t="s">
        <v>811</v>
      </c>
      <c r="D677" s="85">
        <v>1</v>
      </c>
      <c r="E677" s="84" t="s">
        <v>5</v>
      </c>
      <c r="F677" s="86">
        <v>4</v>
      </c>
      <c r="G677" s="86">
        <v>420</v>
      </c>
      <c r="H677" s="69" t="s">
        <v>6</v>
      </c>
      <c r="I677" s="69" t="s">
        <v>7</v>
      </c>
      <c r="J677" s="69" t="s">
        <v>6</v>
      </c>
    </row>
    <row r="678" spans="1:10" ht="15" customHeight="1" x14ac:dyDescent="0.3">
      <c r="A678" s="69" t="str">
        <f t="shared" si="84"/>
        <v>S130/c/An4</v>
      </c>
      <c r="B678" s="84" t="s">
        <v>699</v>
      </c>
      <c r="C678" s="84" t="s">
        <v>700</v>
      </c>
      <c r="D678" s="85">
        <v>1</v>
      </c>
      <c r="E678" s="84" t="s">
        <v>5</v>
      </c>
      <c r="F678" s="86">
        <v>4</v>
      </c>
      <c r="G678" s="86">
        <v>442</v>
      </c>
      <c r="H678" s="66" t="s">
        <v>6</v>
      </c>
      <c r="I678" s="66" t="s">
        <v>7</v>
      </c>
      <c r="J678" s="66" t="s">
        <v>6</v>
      </c>
    </row>
    <row r="679" spans="1:10" ht="15" customHeight="1" x14ac:dyDescent="0.3">
      <c r="A679" s="69" t="str">
        <f t="shared" si="84"/>
        <v>S130/c/An1</v>
      </c>
      <c r="B679" s="84" t="s">
        <v>699</v>
      </c>
      <c r="C679" s="84" t="s">
        <v>700</v>
      </c>
      <c r="D679" s="85">
        <v>1</v>
      </c>
      <c r="E679" s="84" t="s">
        <v>5</v>
      </c>
      <c r="F679" s="85">
        <f>D679</f>
        <v>1</v>
      </c>
      <c r="G679" s="86">
        <v>473</v>
      </c>
      <c r="H679" s="69" t="s">
        <v>6</v>
      </c>
      <c r="I679" s="69" t="s">
        <v>7</v>
      </c>
      <c r="J679" s="69" t="s">
        <v>6</v>
      </c>
    </row>
    <row r="680" spans="1:10" ht="15" customHeight="1" x14ac:dyDescent="0.3">
      <c r="A680" s="69" t="str">
        <f t="shared" si="84"/>
        <v>S150/i/02L104</v>
      </c>
      <c r="B680" s="84" t="s">
        <v>743</v>
      </c>
      <c r="C680" s="84" t="s">
        <v>529</v>
      </c>
      <c r="D680" s="85">
        <v>1</v>
      </c>
      <c r="E680" s="84" t="s">
        <v>34</v>
      </c>
      <c r="F680" s="86">
        <v>104</v>
      </c>
      <c r="G680" s="86">
        <v>57</v>
      </c>
      <c r="H680" s="66" t="s">
        <v>6</v>
      </c>
      <c r="I680" s="66" t="s">
        <v>7</v>
      </c>
      <c r="J680" s="66" t="s">
        <v>6</v>
      </c>
    </row>
    <row r="681" spans="1:10" ht="15" customHeight="1" x14ac:dyDescent="0.3">
      <c r="A681" s="69" t="str">
        <f t="shared" si="84"/>
        <v>S150/i/02L1</v>
      </c>
      <c r="B681" s="84" t="s">
        <v>743</v>
      </c>
      <c r="C681" s="84" t="s">
        <v>529</v>
      </c>
      <c r="D681" s="85">
        <v>1</v>
      </c>
      <c r="E681" s="84" t="s">
        <v>34</v>
      </c>
      <c r="F681" s="85">
        <f t="shared" ref="F681:F682" si="86">D681</f>
        <v>1</v>
      </c>
      <c r="G681" s="86">
        <v>63</v>
      </c>
      <c r="H681" s="69" t="s">
        <v>6</v>
      </c>
      <c r="I681" s="69" t="s">
        <v>7</v>
      </c>
      <c r="J681" s="69" t="s">
        <v>6</v>
      </c>
    </row>
    <row r="682" spans="1:10" ht="15" customHeight="1" x14ac:dyDescent="0.3">
      <c r="A682" s="69" t="str">
        <f t="shared" si="84"/>
        <v>S120/s/011</v>
      </c>
      <c r="B682" s="84" t="s">
        <v>685</v>
      </c>
      <c r="C682" s="84" t="s">
        <v>686</v>
      </c>
      <c r="D682" s="85">
        <v>1</v>
      </c>
      <c r="E682" s="84" t="s">
        <v>34</v>
      </c>
      <c r="F682" s="85">
        <f t="shared" si="86"/>
        <v>1</v>
      </c>
      <c r="G682" s="86">
        <v>57</v>
      </c>
      <c r="H682" s="66" t="s">
        <v>6</v>
      </c>
      <c r="I682" s="66" t="s">
        <v>7</v>
      </c>
      <c r="J682" s="66" t="s">
        <v>6</v>
      </c>
    </row>
    <row r="683" spans="1:10" ht="15" customHeight="1" x14ac:dyDescent="0.3">
      <c r="A683" s="69" t="str">
        <f t="shared" si="84"/>
        <v>S120/s/01132</v>
      </c>
      <c r="B683" s="84" t="s">
        <v>685</v>
      </c>
      <c r="C683" s="84" t="s">
        <v>686</v>
      </c>
      <c r="D683" s="85">
        <v>1</v>
      </c>
      <c r="E683" s="84" t="s">
        <v>34</v>
      </c>
      <c r="F683" s="86">
        <v>132</v>
      </c>
      <c r="G683" s="86">
        <v>52</v>
      </c>
      <c r="H683" s="69" t="s">
        <v>6</v>
      </c>
      <c r="I683" s="69" t="s">
        <v>7</v>
      </c>
      <c r="J683" s="69" t="s">
        <v>6</v>
      </c>
    </row>
    <row r="684" spans="1:10" ht="15" customHeight="1" x14ac:dyDescent="0.3">
      <c r="A684" s="69" t="str">
        <f t="shared" si="84"/>
        <v>S120/i/020</v>
      </c>
      <c r="B684" s="84" t="s">
        <v>2581</v>
      </c>
      <c r="C684" s="84" t="s">
        <v>2582</v>
      </c>
      <c r="D684" s="85"/>
      <c r="E684" s="84" t="s">
        <v>34</v>
      </c>
      <c r="F684" s="85">
        <f t="shared" ref="F684:F685" si="87">D684</f>
        <v>0</v>
      </c>
      <c r="G684" s="86">
        <v>57</v>
      </c>
      <c r="H684" s="66" t="s">
        <v>6</v>
      </c>
      <c r="I684" s="66" t="s">
        <v>7</v>
      </c>
      <c r="J684" s="66" t="s">
        <v>6</v>
      </c>
    </row>
    <row r="685" spans="1:10" ht="15" customHeight="1" x14ac:dyDescent="0.3">
      <c r="A685" s="69" t="str">
        <f t="shared" si="84"/>
        <v>S100/Zl4</v>
      </c>
      <c r="B685" s="84" t="s">
        <v>2583</v>
      </c>
      <c r="C685" s="84" t="s">
        <v>2584</v>
      </c>
      <c r="D685" s="85">
        <v>4</v>
      </c>
      <c r="E685" s="84" t="s">
        <v>5</v>
      </c>
      <c r="F685" s="85">
        <f t="shared" si="87"/>
        <v>4</v>
      </c>
      <c r="G685" s="86">
        <v>159</v>
      </c>
      <c r="H685" s="69" t="s">
        <v>6</v>
      </c>
      <c r="I685" s="69" t="s">
        <v>7</v>
      </c>
      <c r="J685" s="69" t="s">
        <v>6</v>
      </c>
    </row>
    <row r="686" spans="1:10" ht="15" customHeight="1" x14ac:dyDescent="0.3">
      <c r="A686" s="69" t="str">
        <f t="shared" si="84"/>
        <v>S100/Zl60</v>
      </c>
      <c r="B686" s="84" t="s">
        <v>2583</v>
      </c>
      <c r="C686" s="84" t="s">
        <v>2584</v>
      </c>
      <c r="D686" s="85">
        <v>4</v>
      </c>
      <c r="E686" s="84" t="s">
        <v>5</v>
      </c>
      <c r="F686" s="86">
        <v>60</v>
      </c>
      <c r="G686" s="86">
        <v>152</v>
      </c>
      <c r="H686" s="66" t="s">
        <v>6</v>
      </c>
      <c r="I686" s="66" t="s">
        <v>7</v>
      </c>
      <c r="J686" s="66" t="s">
        <v>6</v>
      </c>
    </row>
    <row r="687" spans="1:10" ht="15" customHeight="1" x14ac:dyDescent="0.3">
      <c r="A687" s="69" t="str">
        <f t="shared" si="84"/>
        <v>S120/Zl60</v>
      </c>
      <c r="B687" s="84" t="s">
        <v>2585</v>
      </c>
      <c r="C687" s="84" t="s">
        <v>2586</v>
      </c>
      <c r="D687" s="85">
        <v>4</v>
      </c>
      <c r="E687" s="84" t="s">
        <v>5</v>
      </c>
      <c r="F687" s="86">
        <v>60</v>
      </c>
      <c r="G687" s="86">
        <v>199</v>
      </c>
      <c r="H687" s="69" t="s">
        <v>6</v>
      </c>
      <c r="I687" s="69" t="s">
        <v>7</v>
      </c>
      <c r="J687" s="69" t="s">
        <v>6</v>
      </c>
    </row>
    <row r="688" spans="1:10" ht="15" customHeight="1" x14ac:dyDescent="0.3">
      <c r="A688" s="69" t="str">
        <f t="shared" si="84"/>
        <v>S120/Zl4</v>
      </c>
      <c r="B688" s="84" t="s">
        <v>2585</v>
      </c>
      <c r="C688" s="84" t="s">
        <v>2586</v>
      </c>
      <c r="D688" s="85">
        <v>4</v>
      </c>
      <c r="E688" s="84" t="s">
        <v>5</v>
      </c>
      <c r="F688" s="85">
        <f t="shared" ref="F688:F689" si="88">D688</f>
        <v>4</v>
      </c>
      <c r="G688" s="86">
        <v>206</v>
      </c>
      <c r="H688" s="66" t="s">
        <v>6</v>
      </c>
      <c r="I688" s="66" t="s">
        <v>7</v>
      </c>
      <c r="J688" s="66" t="s">
        <v>6</v>
      </c>
    </row>
    <row r="689" spans="1:10" ht="15" customHeight="1" x14ac:dyDescent="0.3">
      <c r="A689" s="69" t="str">
        <f t="shared" si="84"/>
        <v>S150/Zl4</v>
      </c>
      <c r="B689" s="84" t="s">
        <v>2587</v>
      </c>
      <c r="C689" s="84" t="s">
        <v>2588</v>
      </c>
      <c r="D689" s="85">
        <v>4</v>
      </c>
      <c r="E689" s="84" t="s">
        <v>5</v>
      </c>
      <c r="F689" s="85">
        <f t="shared" si="88"/>
        <v>4</v>
      </c>
      <c r="G689" s="86">
        <v>227</v>
      </c>
      <c r="H689" s="69" t="s">
        <v>6</v>
      </c>
      <c r="I689" s="69" t="s">
        <v>7</v>
      </c>
      <c r="J689" s="69" t="s">
        <v>6</v>
      </c>
    </row>
    <row r="690" spans="1:10" ht="15" customHeight="1" x14ac:dyDescent="0.3">
      <c r="A690" s="69" t="str">
        <f t="shared" si="84"/>
        <v>S150/Zl60</v>
      </c>
      <c r="B690" s="84" t="s">
        <v>2587</v>
      </c>
      <c r="C690" s="84" t="s">
        <v>2588</v>
      </c>
      <c r="D690" s="85">
        <v>4</v>
      </c>
      <c r="E690" s="84" t="s">
        <v>5</v>
      </c>
      <c r="F690" s="86">
        <v>60</v>
      </c>
      <c r="G690" s="86">
        <v>211</v>
      </c>
      <c r="H690" s="66" t="s">
        <v>6</v>
      </c>
      <c r="I690" s="66" t="s">
        <v>7</v>
      </c>
      <c r="J690" s="66" t="s">
        <v>6</v>
      </c>
    </row>
    <row r="691" spans="1:10" ht="15" customHeight="1" x14ac:dyDescent="0.3">
      <c r="A691" s="69" t="str">
        <f t="shared" si="84"/>
        <v>S120/i/Zl1</v>
      </c>
      <c r="B691" s="84" t="s">
        <v>2589</v>
      </c>
      <c r="C691" s="84" t="s">
        <v>2590</v>
      </c>
      <c r="D691" s="85">
        <v>1</v>
      </c>
      <c r="E691" s="84" t="s">
        <v>34</v>
      </c>
      <c r="F691" s="85">
        <f t="shared" ref="F691:F701" si="89">D691</f>
        <v>1</v>
      </c>
      <c r="G691" s="86">
        <v>57</v>
      </c>
      <c r="H691" s="69" t="s">
        <v>6</v>
      </c>
      <c r="I691" s="69" t="s">
        <v>7</v>
      </c>
      <c r="J691" s="69" t="s">
        <v>6</v>
      </c>
    </row>
    <row r="692" spans="1:10" ht="15" customHeight="1" x14ac:dyDescent="0.3">
      <c r="A692" s="69" t="str">
        <f t="shared" si="84"/>
        <v>S100/i/Zl1</v>
      </c>
      <c r="B692" s="84" t="s">
        <v>2591</v>
      </c>
      <c r="C692" s="84" t="s">
        <v>2590</v>
      </c>
      <c r="D692" s="85">
        <v>1</v>
      </c>
      <c r="E692" s="84" t="s">
        <v>34</v>
      </c>
      <c r="F692" s="85">
        <f t="shared" si="89"/>
        <v>1</v>
      </c>
      <c r="G692" s="86">
        <v>47</v>
      </c>
      <c r="H692" s="66" t="s">
        <v>6</v>
      </c>
      <c r="I692" s="66" t="s">
        <v>7</v>
      </c>
      <c r="J692" s="66" t="s">
        <v>6</v>
      </c>
    </row>
    <row r="693" spans="1:10" ht="15" customHeight="1" x14ac:dyDescent="0.3">
      <c r="A693" s="69" t="str">
        <f t="shared" si="84"/>
        <v>S150/i/Zl1</v>
      </c>
      <c r="B693" s="84" t="s">
        <v>2592</v>
      </c>
      <c r="C693" s="84" t="s">
        <v>2590</v>
      </c>
      <c r="D693" s="85">
        <v>1</v>
      </c>
      <c r="E693" s="84" t="s">
        <v>34</v>
      </c>
      <c r="F693" s="85">
        <f t="shared" si="89"/>
        <v>1</v>
      </c>
      <c r="G693" s="86">
        <v>63</v>
      </c>
      <c r="H693" s="69" t="s">
        <v>6</v>
      </c>
      <c r="I693" s="69" t="s">
        <v>7</v>
      </c>
      <c r="J693" s="69" t="s">
        <v>6</v>
      </c>
    </row>
    <row r="694" spans="1:10" ht="15" customHeight="1" x14ac:dyDescent="0.3">
      <c r="A694" s="69" t="str">
        <f t="shared" si="84"/>
        <v>S157/i/Zl1</v>
      </c>
      <c r="B694" s="84" t="s">
        <v>2593</v>
      </c>
      <c r="C694" s="84" t="s">
        <v>2594</v>
      </c>
      <c r="D694" s="85">
        <v>1</v>
      </c>
      <c r="E694" s="84" t="s">
        <v>5</v>
      </c>
      <c r="F694" s="85">
        <f t="shared" si="89"/>
        <v>1</v>
      </c>
      <c r="G694" s="86">
        <v>473</v>
      </c>
      <c r="H694" s="66" t="s">
        <v>6</v>
      </c>
      <c r="I694" s="66" t="s">
        <v>7</v>
      </c>
      <c r="J694" s="66" t="s">
        <v>6</v>
      </c>
    </row>
    <row r="695" spans="1:10" ht="15" customHeight="1" x14ac:dyDescent="0.3">
      <c r="A695" s="69" t="str">
        <f t="shared" si="84"/>
        <v>S100/c/Zl1</v>
      </c>
      <c r="B695" s="84" t="s">
        <v>2595</v>
      </c>
      <c r="C695" s="84" t="s">
        <v>2596</v>
      </c>
      <c r="D695" s="85">
        <v>1</v>
      </c>
      <c r="E695" s="84" t="s">
        <v>34</v>
      </c>
      <c r="F695" s="85">
        <f t="shared" si="89"/>
        <v>1</v>
      </c>
      <c r="G695" s="86">
        <v>47</v>
      </c>
      <c r="H695" s="69" t="s">
        <v>6</v>
      </c>
      <c r="I695" s="69" t="s">
        <v>7</v>
      </c>
      <c r="J695" s="69" t="s">
        <v>6</v>
      </c>
    </row>
    <row r="696" spans="1:10" ht="15" customHeight="1" x14ac:dyDescent="0.3">
      <c r="A696" s="69" t="str">
        <f t="shared" si="84"/>
        <v>S120/c/Zl1</v>
      </c>
      <c r="B696" s="84" t="s">
        <v>2597</v>
      </c>
      <c r="C696" s="84" t="s">
        <v>2598</v>
      </c>
      <c r="D696" s="85">
        <v>1</v>
      </c>
      <c r="E696" s="84" t="s">
        <v>34</v>
      </c>
      <c r="F696" s="85">
        <f t="shared" si="89"/>
        <v>1</v>
      </c>
      <c r="G696" s="86">
        <v>57</v>
      </c>
      <c r="H696" s="66" t="s">
        <v>6</v>
      </c>
      <c r="I696" s="66" t="s">
        <v>7</v>
      </c>
      <c r="J696" s="66" t="s">
        <v>6</v>
      </c>
    </row>
    <row r="697" spans="1:10" ht="15" customHeight="1" x14ac:dyDescent="0.3">
      <c r="A697" s="69" t="str">
        <f t="shared" si="84"/>
        <v>S150/c/Zl1</v>
      </c>
      <c r="B697" s="84" t="s">
        <v>2599</v>
      </c>
      <c r="C697" s="84" t="s">
        <v>2600</v>
      </c>
      <c r="D697" s="85">
        <v>1</v>
      </c>
      <c r="E697" s="84" t="s">
        <v>34</v>
      </c>
      <c r="F697" s="85">
        <f t="shared" si="89"/>
        <v>1</v>
      </c>
      <c r="G697" s="86">
        <v>63</v>
      </c>
      <c r="H697" s="69" t="s">
        <v>6</v>
      </c>
      <c r="I697" s="69" t="s">
        <v>7</v>
      </c>
      <c r="J697" s="69" t="s">
        <v>6</v>
      </c>
    </row>
    <row r="698" spans="1:10" ht="15" customHeight="1" x14ac:dyDescent="0.3">
      <c r="A698" s="69" t="str">
        <f t="shared" si="84"/>
        <v>S100/s/Zl1</v>
      </c>
      <c r="B698" s="84" t="s">
        <v>2601</v>
      </c>
      <c r="C698" s="84" t="s">
        <v>2602</v>
      </c>
      <c r="D698" s="85">
        <v>1</v>
      </c>
      <c r="E698" s="84" t="s">
        <v>34</v>
      </c>
      <c r="F698" s="85">
        <f t="shared" si="89"/>
        <v>1</v>
      </c>
      <c r="G698" s="86">
        <v>47</v>
      </c>
      <c r="H698" s="66" t="s">
        <v>6</v>
      </c>
      <c r="I698" s="66" t="s">
        <v>7</v>
      </c>
      <c r="J698" s="66" t="s">
        <v>6</v>
      </c>
    </row>
    <row r="699" spans="1:10" ht="15" customHeight="1" x14ac:dyDescent="0.3">
      <c r="A699" s="69" t="str">
        <f t="shared" si="84"/>
        <v>S120/s/Zl1</v>
      </c>
      <c r="B699" s="84" t="s">
        <v>2603</v>
      </c>
      <c r="C699" s="84" t="s">
        <v>2604</v>
      </c>
      <c r="D699" s="85">
        <v>1</v>
      </c>
      <c r="E699" s="84" t="s">
        <v>34</v>
      </c>
      <c r="F699" s="85">
        <f t="shared" si="89"/>
        <v>1</v>
      </c>
      <c r="G699" s="86">
        <v>57</v>
      </c>
      <c r="H699" s="69" t="s">
        <v>6</v>
      </c>
      <c r="I699" s="69" t="s">
        <v>7</v>
      </c>
      <c r="J699" s="69" t="s">
        <v>6</v>
      </c>
    </row>
    <row r="700" spans="1:10" ht="15" customHeight="1" x14ac:dyDescent="0.3">
      <c r="A700" s="69" t="str">
        <f t="shared" si="84"/>
        <v>S150/s/Zl1</v>
      </c>
      <c r="B700" s="84" t="s">
        <v>2605</v>
      </c>
      <c r="C700" s="84" t="s">
        <v>2606</v>
      </c>
      <c r="D700" s="85">
        <v>1</v>
      </c>
      <c r="E700" s="84" t="s">
        <v>34</v>
      </c>
      <c r="F700" s="85">
        <f t="shared" si="89"/>
        <v>1</v>
      </c>
      <c r="G700" s="86">
        <v>63</v>
      </c>
      <c r="H700" s="66" t="s">
        <v>6</v>
      </c>
      <c r="I700" s="66" t="s">
        <v>7</v>
      </c>
      <c r="J700" s="66" t="s">
        <v>6</v>
      </c>
    </row>
    <row r="701" spans="1:10" ht="15" customHeight="1" x14ac:dyDescent="0.3">
      <c r="A701" s="69" t="str">
        <f t="shared" si="84"/>
        <v>S158/i/011</v>
      </c>
      <c r="B701" s="84" t="s">
        <v>2607</v>
      </c>
      <c r="C701" s="84" t="s">
        <v>797</v>
      </c>
      <c r="D701" s="85">
        <v>1</v>
      </c>
      <c r="E701" s="84" t="s">
        <v>5</v>
      </c>
      <c r="F701" s="85">
        <f t="shared" si="89"/>
        <v>1</v>
      </c>
      <c r="G701" s="86">
        <v>473</v>
      </c>
      <c r="H701" s="69" t="s">
        <v>6</v>
      </c>
      <c r="I701" s="69" t="s">
        <v>7</v>
      </c>
      <c r="J701" s="69" t="s">
        <v>6</v>
      </c>
    </row>
    <row r="702" spans="1:10" ht="15" customHeight="1" x14ac:dyDescent="0.3">
      <c r="A702" s="69" t="str">
        <f t="shared" si="84"/>
        <v>S158/i/014</v>
      </c>
      <c r="B702" s="84" t="s">
        <v>2607</v>
      </c>
      <c r="C702" s="84" t="s">
        <v>797</v>
      </c>
      <c r="D702" s="85">
        <v>1</v>
      </c>
      <c r="E702" s="84" t="s">
        <v>5</v>
      </c>
      <c r="F702" s="86">
        <v>4</v>
      </c>
      <c r="G702" s="86">
        <v>420</v>
      </c>
      <c r="H702" s="66" t="s">
        <v>6</v>
      </c>
      <c r="I702" s="66" t="s">
        <v>7</v>
      </c>
      <c r="J702" s="66" t="s">
        <v>6</v>
      </c>
    </row>
    <row r="703" spans="1:10" ht="15" customHeight="1" x14ac:dyDescent="0.3">
      <c r="A703" s="69" t="str">
        <f t="shared" si="84"/>
        <v>S158/i/024</v>
      </c>
      <c r="B703" s="84" t="s">
        <v>2608</v>
      </c>
      <c r="C703" s="84" t="s">
        <v>801</v>
      </c>
      <c r="D703" s="85">
        <v>1</v>
      </c>
      <c r="E703" s="84" t="s">
        <v>5</v>
      </c>
      <c r="F703" s="86">
        <v>4</v>
      </c>
      <c r="G703" s="86">
        <v>420</v>
      </c>
      <c r="H703" s="69" t="s">
        <v>6</v>
      </c>
      <c r="I703" s="69" t="s">
        <v>7</v>
      </c>
      <c r="J703" s="69" t="s">
        <v>6</v>
      </c>
    </row>
    <row r="704" spans="1:10" ht="15" customHeight="1" x14ac:dyDescent="0.3">
      <c r="A704" s="69" t="str">
        <f t="shared" si="84"/>
        <v>S158/i/021</v>
      </c>
      <c r="B704" s="84" t="s">
        <v>2608</v>
      </c>
      <c r="C704" s="84" t="s">
        <v>801</v>
      </c>
      <c r="D704" s="85">
        <v>1</v>
      </c>
      <c r="E704" s="84" t="s">
        <v>5</v>
      </c>
      <c r="F704" s="85">
        <f t="shared" ref="F704:F705" si="90">D704</f>
        <v>1</v>
      </c>
      <c r="G704" s="86">
        <v>473</v>
      </c>
      <c r="H704" s="66" t="s">
        <v>6</v>
      </c>
      <c r="I704" s="66" t="s">
        <v>7</v>
      </c>
      <c r="J704" s="66" t="s">
        <v>6</v>
      </c>
    </row>
    <row r="705" spans="1:10" ht="15" customHeight="1" x14ac:dyDescent="0.3">
      <c r="A705" s="69" t="str">
        <f t="shared" si="84"/>
        <v>S158/i/Al1</v>
      </c>
      <c r="B705" s="84" t="s">
        <v>2609</v>
      </c>
      <c r="C705" s="84" t="s">
        <v>809</v>
      </c>
      <c r="D705" s="85">
        <v>1</v>
      </c>
      <c r="E705" s="84" t="s">
        <v>5</v>
      </c>
      <c r="F705" s="85">
        <f t="shared" si="90"/>
        <v>1</v>
      </c>
      <c r="G705" s="86">
        <v>473</v>
      </c>
      <c r="H705" s="69" t="s">
        <v>6</v>
      </c>
      <c r="I705" s="69" t="s">
        <v>7</v>
      </c>
      <c r="J705" s="69" t="s">
        <v>6</v>
      </c>
    </row>
    <row r="706" spans="1:10" ht="15" customHeight="1" x14ac:dyDescent="0.3">
      <c r="A706" s="69" t="str">
        <f t="shared" si="84"/>
        <v>S158/i/Al4</v>
      </c>
      <c r="B706" s="84" t="s">
        <v>2609</v>
      </c>
      <c r="C706" s="84" t="s">
        <v>809</v>
      </c>
      <c r="D706" s="85">
        <v>1</v>
      </c>
      <c r="E706" s="84" t="s">
        <v>5</v>
      </c>
      <c r="F706" s="86">
        <v>4</v>
      </c>
      <c r="G706" s="86">
        <v>420</v>
      </c>
      <c r="H706" s="66" t="s">
        <v>6</v>
      </c>
      <c r="I706" s="66" t="s">
        <v>7</v>
      </c>
      <c r="J706" s="66" t="s">
        <v>6</v>
      </c>
    </row>
    <row r="707" spans="1:10" ht="15" customHeight="1" x14ac:dyDescent="0.3">
      <c r="A707" s="69" t="str">
        <f t="shared" si="84"/>
        <v>S158/i/An4</v>
      </c>
      <c r="B707" s="84" t="s">
        <v>2610</v>
      </c>
      <c r="C707" s="84" t="s">
        <v>811</v>
      </c>
      <c r="D707" s="85">
        <v>1</v>
      </c>
      <c r="E707" s="84" t="s">
        <v>5</v>
      </c>
      <c r="F707" s="86">
        <v>4</v>
      </c>
      <c r="G707" s="86">
        <v>420</v>
      </c>
      <c r="H707" s="69" t="s">
        <v>6</v>
      </c>
      <c r="I707" s="69" t="s">
        <v>7</v>
      </c>
      <c r="J707" s="69" t="s">
        <v>6</v>
      </c>
    </row>
    <row r="708" spans="1:10" ht="15" customHeight="1" x14ac:dyDescent="0.3">
      <c r="A708" s="69" t="str">
        <f t="shared" ref="A708:A771" si="91">_xlfn.CONCAT(B708,F708)</f>
        <v>S158/i/An1</v>
      </c>
      <c r="B708" s="84" t="s">
        <v>2610</v>
      </c>
      <c r="C708" s="84" t="s">
        <v>811</v>
      </c>
      <c r="D708" s="85">
        <v>1</v>
      </c>
      <c r="E708" s="84" t="s">
        <v>5</v>
      </c>
      <c r="F708" s="85">
        <f t="shared" ref="F708:F709" si="92">D708</f>
        <v>1</v>
      </c>
      <c r="G708" s="86">
        <v>473</v>
      </c>
      <c r="H708" s="66" t="s">
        <v>6</v>
      </c>
      <c r="I708" s="66" t="s">
        <v>7</v>
      </c>
      <c r="J708" s="66" t="s">
        <v>6</v>
      </c>
    </row>
    <row r="709" spans="1:10" ht="15" customHeight="1" x14ac:dyDescent="0.3">
      <c r="A709" s="69" t="str">
        <f t="shared" si="91"/>
        <v>S158/i/Nat1</v>
      </c>
      <c r="B709" s="84" t="s">
        <v>2611</v>
      </c>
      <c r="C709" s="84" t="s">
        <v>813</v>
      </c>
      <c r="D709" s="85">
        <v>1</v>
      </c>
      <c r="E709" s="84" t="s">
        <v>5</v>
      </c>
      <c r="F709" s="85">
        <f t="shared" si="92"/>
        <v>1</v>
      </c>
      <c r="G709" s="86">
        <v>473</v>
      </c>
      <c r="H709" s="69" t="s">
        <v>6</v>
      </c>
      <c r="I709" s="69" t="s">
        <v>7</v>
      </c>
      <c r="J709" s="69" t="s">
        <v>6</v>
      </c>
    </row>
    <row r="710" spans="1:10" ht="15" customHeight="1" x14ac:dyDescent="0.3">
      <c r="A710" s="69" t="str">
        <f t="shared" si="91"/>
        <v>S158/i/Nat4</v>
      </c>
      <c r="B710" s="84" t="s">
        <v>2611</v>
      </c>
      <c r="C710" s="84" t="s">
        <v>813</v>
      </c>
      <c r="D710" s="85">
        <v>1</v>
      </c>
      <c r="E710" s="84" t="s">
        <v>5</v>
      </c>
      <c r="F710" s="86">
        <v>4</v>
      </c>
      <c r="G710" s="86">
        <v>420</v>
      </c>
      <c r="H710" s="66" t="s">
        <v>6</v>
      </c>
      <c r="I710" s="66" t="s">
        <v>7</v>
      </c>
      <c r="J710" s="66" t="s">
        <v>6</v>
      </c>
    </row>
    <row r="711" spans="1:10" ht="15" customHeight="1" x14ac:dyDescent="0.3">
      <c r="A711" s="69" t="str">
        <f t="shared" si="91"/>
        <v>S158/i/Ne4</v>
      </c>
      <c r="B711" s="84" t="s">
        <v>2612</v>
      </c>
      <c r="C711" s="84" t="s">
        <v>815</v>
      </c>
      <c r="D711" s="85">
        <v>1</v>
      </c>
      <c r="E711" s="84" t="s">
        <v>5</v>
      </c>
      <c r="F711" s="86">
        <v>4</v>
      </c>
      <c r="G711" s="86">
        <v>420</v>
      </c>
      <c r="H711" s="69" t="s">
        <v>6</v>
      </c>
      <c r="I711" s="69" t="s">
        <v>7</v>
      </c>
      <c r="J711" s="69" t="s">
        <v>6</v>
      </c>
    </row>
    <row r="712" spans="1:10" ht="15" customHeight="1" x14ac:dyDescent="0.3">
      <c r="A712" s="69" t="str">
        <f t="shared" si="91"/>
        <v>S158/i/Ne1</v>
      </c>
      <c r="B712" s="84" t="s">
        <v>2612</v>
      </c>
      <c r="C712" s="84" t="s">
        <v>815</v>
      </c>
      <c r="D712" s="85">
        <v>1</v>
      </c>
      <c r="E712" s="84" t="s">
        <v>5</v>
      </c>
      <c r="F712" s="85">
        <f t="shared" ref="F712:F713" si="93">D712</f>
        <v>1</v>
      </c>
      <c r="G712" s="86">
        <v>473</v>
      </c>
      <c r="H712" s="66" t="s">
        <v>6</v>
      </c>
      <c r="I712" s="66" t="s">
        <v>7</v>
      </c>
      <c r="J712" s="66" t="s">
        <v>6</v>
      </c>
    </row>
    <row r="713" spans="1:10" ht="15" customHeight="1" x14ac:dyDescent="0.3">
      <c r="A713" s="69" t="str">
        <f t="shared" si="91"/>
        <v>S158/i/Zl1</v>
      </c>
      <c r="B713" s="84" t="s">
        <v>2613</v>
      </c>
      <c r="C713" s="84" t="s">
        <v>2594</v>
      </c>
      <c r="D713" s="85">
        <v>1</v>
      </c>
      <c r="E713" s="84" t="s">
        <v>5</v>
      </c>
      <c r="F713" s="85">
        <f t="shared" si="93"/>
        <v>1</v>
      </c>
      <c r="G713" s="86">
        <v>473</v>
      </c>
      <c r="H713" s="69" t="s">
        <v>6</v>
      </c>
      <c r="I713" s="69" t="s">
        <v>7</v>
      </c>
      <c r="J713" s="69" t="s">
        <v>6</v>
      </c>
    </row>
    <row r="714" spans="1:10" ht="15" customHeight="1" x14ac:dyDescent="0.3">
      <c r="A714" s="69" t="str">
        <f t="shared" si="91"/>
        <v>S158/i/Zl4</v>
      </c>
      <c r="B714" s="84" t="s">
        <v>2613</v>
      </c>
      <c r="C714" s="84" t="s">
        <v>2594</v>
      </c>
      <c r="D714" s="85">
        <v>1</v>
      </c>
      <c r="E714" s="84" t="s">
        <v>5</v>
      </c>
      <c r="F714" s="86">
        <v>4</v>
      </c>
      <c r="G714" s="86">
        <v>420</v>
      </c>
      <c r="H714" s="66" t="s">
        <v>6</v>
      </c>
      <c r="I714" s="66" t="s">
        <v>7</v>
      </c>
      <c r="J714" s="66" t="s">
        <v>6</v>
      </c>
    </row>
    <row r="715" spans="1:10" ht="15" customHeight="1" x14ac:dyDescent="0.3">
      <c r="A715" s="69" t="str">
        <f t="shared" si="91"/>
        <v>S134/s/Zl1</v>
      </c>
      <c r="B715" s="84" t="s">
        <v>2614</v>
      </c>
      <c r="C715" s="84" t="s">
        <v>2615</v>
      </c>
      <c r="D715" s="85">
        <v>1</v>
      </c>
      <c r="E715" s="84" t="s">
        <v>5</v>
      </c>
      <c r="F715" s="85">
        <f t="shared" ref="F715:F716" si="94">D715</f>
        <v>1</v>
      </c>
      <c r="G715" s="86">
        <v>473</v>
      </c>
      <c r="H715" s="69" t="s">
        <v>6</v>
      </c>
      <c r="I715" s="69" t="s">
        <v>7</v>
      </c>
      <c r="J715" s="69" t="s">
        <v>6</v>
      </c>
    </row>
    <row r="716" spans="1:10" ht="15" customHeight="1" x14ac:dyDescent="0.3">
      <c r="A716" s="69" t="str">
        <f t="shared" si="91"/>
        <v>S158/i/02L1</v>
      </c>
      <c r="B716" s="84" t="s">
        <v>2616</v>
      </c>
      <c r="C716" s="84" t="s">
        <v>2617</v>
      </c>
      <c r="D716" s="85">
        <v>1</v>
      </c>
      <c r="E716" s="84" t="s">
        <v>5</v>
      </c>
      <c r="F716" s="85">
        <f t="shared" si="94"/>
        <v>1</v>
      </c>
      <c r="G716" s="86">
        <v>473</v>
      </c>
      <c r="H716" s="66" t="s">
        <v>6</v>
      </c>
      <c r="I716" s="66" t="s">
        <v>7</v>
      </c>
      <c r="J716" s="66" t="s">
        <v>6</v>
      </c>
    </row>
    <row r="717" spans="1:10" ht="15" customHeight="1" x14ac:dyDescent="0.3">
      <c r="A717" s="69" t="str">
        <f t="shared" si="91"/>
        <v>S158/i/02L4</v>
      </c>
      <c r="B717" s="84" t="s">
        <v>2616</v>
      </c>
      <c r="C717" s="84" t="s">
        <v>2617</v>
      </c>
      <c r="D717" s="85">
        <v>1</v>
      </c>
      <c r="E717" s="84" t="s">
        <v>5</v>
      </c>
      <c r="F717" s="86">
        <v>4</v>
      </c>
      <c r="G717" s="86">
        <v>420</v>
      </c>
      <c r="H717" s="69" t="s">
        <v>6</v>
      </c>
      <c r="I717" s="69" t="s">
        <v>7</v>
      </c>
      <c r="J717" s="69" t="s">
        <v>6</v>
      </c>
    </row>
    <row r="718" spans="1:10" ht="15" customHeight="1" x14ac:dyDescent="0.3">
      <c r="A718" s="69" t="str">
        <f t="shared" si="91"/>
        <v>S130/c/Zl1</v>
      </c>
      <c r="B718" s="84" t="s">
        <v>2618</v>
      </c>
      <c r="C718" s="84" t="s">
        <v>2619</v>
      </c>
      <c r="D718" s="85">
        <v>1</v>
      </c>
      <c r="E718" s="84" t="s">
        <v>5</v>
      </c>
      <c r="F718" s="85">
        <f t="shared" ref="F718:F731" si="95">D718</f>
        <v>1</v>
      </c>
      <c r="G718" s="86">
        <v>473</v>
      </c>
      <c r="H718" s="66" t="s">
        <v>6</v>
      </c>
      <c r="I718" s="66" t="s">
        <v>7</v>
      </c>
      <c r="J718" s="66" t="s">
        <v>6</v>
      </c>
    </row>
    <row r="719" spans="1:10" ht="15" customHeight="1" x14ac:dyDescent="0.3">
      <c r="A719" s="69" t="str">
        <f t="shared" si="91"/>
        <v>Mvyrez450/02L1</v>
      </c>
      <c r="B719" s="84" t="s">
        <v>2620</v>
      </c>
      <c r="C719" s="84" t="s">
        <v>2621</v>
      </c>
      <c r="D719" s="85">
        <v>1</v>
      </c>
      <c r="E719" s="84" t="s">
        <v>34</v>
      </c>
      <c r="F719" s="85">
        <f t="shared" si="95"/>
        <v>1</v>
      </c>
      <c r="G719" s="86">
        <v>314</v>
      </c>
      <c r="H719" s="69" t="s">
        <v>6</v>
      </c>
      <c r="I719" s="69" t="s">
        <v>7</v>
      </c>
      <c r="J719" s="69" t="s">
        <v>6</v>
      </c>
    </row>
    <row r="720" spans="1:10" ht="15" customHeight="1" x14ac:dyDescent="0.3">
      <c r="A720" s="69" t="str">
        <f t="shared" si="91"/>
        <v>Mvyrez600/02L1</v>
      </c>
      <c r="B720" s="84" t="s">
        <v>2622</v>
      </c>
      <c r="C720" s="84" t="s">
        <v>2623</v>
      </c>
      <c r="D720" s="85">
        <v>1</v>
      </c>
      <c r="E720" s="84" t="s">
        <v>34</v>
      </c>
      <c r="F720" s="85">
        <f t="shared" si="95"/>
        <v>1</v>
      </c>
      <c r="G720" s="86">
        <v>372</v>
      </c>
      <c r="H720" s="66" t="s">
        <v>6</v>
      </c>
      <c r="I720" s="66" t="s">
        <v>7</v>
      </c>
      <c r="J720" s="66" t="s">
        <v>6</v>
      </c>
    </row>
    <row r="721" spans="1:10" ht="15" customHeight="1" x14ac:dyDescent="0.3">
      <c r="A721" s="69" t="str">
        <f t="shared" si="91"/>
        <v>S150/MB1/An1</v>
      </c>
      <c r="B721" s="84" t="s">
        <v>756</v>
      </c>
      <c r="C721" s="84" t="s">
        <v>757</v>
      </c>
      <c r="D721" s="85">
        <v>1</v>
      </c>
      <c r="E721" s="84" t="s">
        <v>34</v>
      </c>
      <c r="F721" s="85">
        <f t="shared" si="95"/>
        <v>1</v>
      </c>
      <c r="G721" s="86">
        <v>546</v>
      </c>
      <c r="H721" s="69" t="s">
        <v>6</v>
      </c>
      <c r="I721" s="69" t="s">
        <v>7</v>
      </c>
      <c r="J721" s="69" t="s">
        <v>6</v>
      </c>
    </row>
    <row r="722" spans="1:10" ht="15" customHeight="1" x14ac:dyDescent="0.3">
      <c r="A722" s="69" t="str">
        <f t="shared" si="91"/>
        <v>S150/MC1/021</v>
      </c>
      <c r="B722" s="84" t="s">
        <v>762</v>
      </c>
      <c r="C722" s="84" t="s">
        <v>763</v>
      </c>
      <c r="D722" s="85">
        <v>1</v>
      </c>
      <c r="E722" s="84" t="s">
        <v>34</v>
      </c>
      <c r="F722" s="85">
        <f t="shared" si="95"/>
        <v>1</v>
      </c>
      <c r="G722" s="86">
        <v>488</v>
      </c>
      <c r="H722" s="66" t="s">
        <v>6</v>
      </c>
      <c r="I722" s="66" t="s">
        <v>7</v>
      </c>
      <c r="J722" s="66" t="s">
        <v>6</v>
      </c>
    </row>
    <row r="723" spans="1:10" ht="15" customHeight="1" x14ac:dyDescent="0.3">
      <c r="A723" s="69" t="str">
        <f t="shared" si="91"/>
        <v>S150/MC1/Ne1</v>
      </c>
      <c r="B723" s="84" t="s">
        <v>768</v>
      </c>
      <c r="C723" s="84" t="s">
        <v>769</v>
      </c>
      <c r="D723" s="85">
        <v>1</v>
      </c>
      <c r="E723" s="84" t="s">
        <v>34</v>
      </c>
      <c r="F723" s="85">
        <f t="shared" si="95"/>
        <v>1</v>
      </c>
      <c r="G723" s="86">
        <v>534</v>
      </c>
      <c r="H723" s="69" t="s">
        <v>6</v>
      </c>
      <c r="I723" s="69" t="s">
        <v>7</v>
      </c>
      <c r="J723" s="69" t="s">
        <v>6</v>
      </c>
    </row>
    <row r="724" spans="1:10" ht="15" customHeight="1" x14ac:dyDescent="0.3">
      <c r="A724" s="69" t="str">
        <f t="shared" si="91"/>
        <v>S150/MC1/An1</v>
      </c>
      <c r="B724" s="84" t="s">
        <v>766</v>
      </c>
      <c r="C724" s="84" t="s">
        <v>767</v>
      </c>
      <c r="D724" s="85">
        <v>1</v>
      </c>
      <c r="E724" s="84" t="s">
        <v>34</v>
      </c>
      <c r="F724" s="85">
        <f t="shared" si="95"/>
        <v>1</v>
      </c>
      <c r="G724" s="86">
        <v>488</v>
      </c>
      <c r="H724" s="66" t="s">
        <v>6</v>
      </c>
      <c r="I724" s="66" t="s">
        <v>7</v>
      </c>
      <c r="J724" s="66" t="s">
        <v>6</v>
      </c>
    </row>
    <row r="725" spans="1:10" ht="15" customHeight="1" x14ac:dyDescent="0.3">
      <c r="A725" s="69" t="str">
        <f t="shared" si="91"/>
        <v>S120/MC1/Ne1</v>
      </c>
      <c r="B725" s="84" t="s">
        <v>677</v>
      </c>
      <c r="C725" s="84" t="s">
        <v>678</v>
      </c>
      <c r="D725" s="85">
        <v>1</v>
      </c>
      <c r="E725" s="84" t="s">
        <v>34</v>
      </c>
      <c r="F725" s="85">
        <f t="shared" si="95"/>
        <v>1</v>
      </c>
      <c r="G725" s="86">
        <v>512</v>
      </c>
      <c r="H725" s="69" t="s">
        <v>6</v>
      </c>
      <c r="I725" s="69" t="s">
        <v>7</v>
      </c>
      <c r="J725" s="69" t="s">
        <v>6</v>
      </c>
    </row>
    <row r="726" spans="1:10" ht="15" customHeight="1" x14ac:dyDescent="0.3">
      <c r="A726" s="69" t="str">
        <f t="shared" si="91"/>
        <v>S120/MA2/Ne1</v>
      </c>
      <c r="B726" s="84" t="s">
        <v>653</v>
      </c>
      <c r="C726" s="84" t="s">
        <v>654</v>
      </c>
      <c r="D726" s="85">
        <v>1</v>
      </c>
      <c r="E726" s="84" t="s">
        <v>34</v>
      </c>
      <c r="F726" s="85">
        <f t="shared" si="95"/>
        <v>1</v>
      </c>
      <c r="G726" s="86">
        <v>674</v>
      </c>
      <c r="H726" s="66" t="s">
        <v>6</v>
      </c>
      <c r="I726" s="66" t="s">
        <v>7</v>
      </c>
      <c r="J726" s="66" t="s">
        <v>6</v>
      </c>
    </row>
    <row r="727" spans="1:10" ht="15" customHeight="1" x14ac:dyDescent="0.3">
      <c r="A727" s="69" t="str">
        <f t="shared" si="91"/>
        <v>S120/MA1/Al1</v>
      </c>
      <c r="B727" s="84" t="s">
        <v>647</v>
      </c>
      <c r="C727" s="84" t="s">
        <v>648</v>
      </c>
      <c r="D727" s="85">
        <v>1</v>
      </c>
      <c r="E727" s="84" t="s">
        <v>34</v>
      </c>
      <c r="F727" s="85">
        <f t="shared" si="95"/>
        <v>1</v>
      </c>
      <c r="G727" s="86">
        <v>476</v>
      </c>
      <c r="H727" s="69" t="s">
        <v>6</v>
      </c>
      <c r="I727" s="69" t="s">
        <v>7</v>
      </c>
      <c r="J727" s="69" t="s">
        <v>6</v>
      </c>
    </row>
    <row r="728" spans="1:10" ht="15" customHeight="1" x14ac:dyDescent="0.3">
      <c r="A728" s="69" t="str">
        <f t="shared" si="91"/>
        <v>S120/MB1/An1</v>
      </c>
      <c r="B728" s="84" t="s">
        <v>659</v>
      </c>
      <c r="C728" s="84" t="s">
        <v>660</v>
      </c>
      <c r="D728" s="85">
        <v>1</v>
      </c>
      <c r="E728" s="84" t="s">
        <v>34</v>
      </c>
      <c r="F728" s="85">
        <f t="shared" si="95"/>
        <v>1</v>
      </c>
      <c r="G728" s="86">
        <v>534</v>
      </c>
      <c r="H728" s="66" t="s">
        <v>6</v>
      </c>
      <c r="I728" s="66" t="s">
        <v>7</v>
      </c>
      <c r="J728" s="66" t="s">
        <v>6</v>
      </c>
    </row>
    <row r="729" spans="1:10" ht="15" customHeight="1" x14ac:dyDescent="0.3">
      <c r="A729" s="69" t="str">
        <f t="shared" si="91"/>
        <v>S120/MB2/An1</v>
      </c>
      <c r="B729" s="84" t="s">
        <v>667</v>
      </c>
      <c r="C729" s="84" t="s">
        <v>668</v>
      </c>
      <c r="D729" s="85">
        <v>1</v>
      </c>
      <c r="E729" s="84" t="s">
        <v>34</v>
      </c>
      <c r="F729" s="85">
        <f t="shared" si="95"/>
        <v>1</v>
      </c>
      <c r="G729" s="86">
        <v>674</v>
      </c>
      <c r="H729" s="69" t="s">
        <v>6</v>
      </c>
      <c r="I729" s="69" t="s">
        <v>7</v>
      </c>
      <c r="J729" s="69" t="s">
        <v>6</v>
      </c>
    </row>
    <row r="730" spans="1:10" ht="15" customHeight="1" x14ac:dyDescent="0.3">
      <c r="A730" s="69" t="str">
        <f t="shared" si="91"/>
        <v>S120/MA1/Ne1</v>
      </c>
      <c r="B730" s="84" t="s">
        <v>651</v>
      </c>
      <c r="C730" s="84" t="s">
        <v>652</v>
      </c>
      <c r="D730" s="85">
        <v>1</v>
      </c>
      <c r="E730" s="84" t="s">
        <v>34</v>
      </c>
      <c r="F730" s="85">
        <f t="shared" si="95"/>
        <v>1</v>
      </c>
      <c r="G730" s="86">
        <v>512</v>
      </c>
      <c r="H730" s="66" t="s">
        <v>6</v>
      </c>
      <c r="I730" s="66" t="s">
        <v>7</v>
      </c>
      <c r="J730" s="66" t="s">
        <v>6</v>
      </c>
    </row>
    <row r="731" spans="1:10" ht="15" customHeight="1" x14ac:dyDescent="0.3">
      <c r="A731" s="69" t="str">
        <f t="shared" si="91"/>
        <v>S150/MB1/Al1</v>
      </c>
      <c r="B731" s="84" t="s">
        <v>754</v>
      </c>
      <c r="C731" s="84" t="s">
        <v>755</v>
      </c>
      <c r="D731" s="85">
        <v>1</v>
      </c>
      <c r="E731" s="84" t="s">
        <v>34</v>
      </c>
      <c r="F731" s="85">
        <f t="shared" si="95"/>
        <v>1</v>
      </c>
      <c r="G731" s="86">
        <v>546</v>
      </c>
      <c r="H731" s="69" t="s">
        <v>6</v>
      </c>
      <c r="I731" s="69" t="s">
        <v>7</v>
      </c>
      <c r="J731" s="69" t="s">
        <v>6</v>
      </c>
    </row>
    <row r="732" spans="1:10" ht="15" customHeight="1" x14ac:dyDescent="0.3">
      <c r="A732" s="69" t="str">
        <f t="shared" si="91"/>
        <v>S120/i/02L132</v>
      </c>
      <c r="B732" s="84" t="s">
        <v>640</v>
      </c>
      <c r="C732" s="84" t="s">
        <v>529</v>
      </c>
      <c r="D732" s="85">
        <v>1</v>
      </c>
      <c r="E732" s="84" t="s">
        <v>34</v>
      </c>
      <c r="F732" s="86">
        <v>132</v>
      </c>
      <c r="G732" s="86">
        <v>52</v>
      </c>
      <c r="H732" s="66" t="s">
        <v>6</v>
      </c>
      <c r="I732" s="66" t="s">
        <v>7</v>
      </c>
      <c r="J732" s="66" t="s">
        <v>6</v>
      </c>
    </row>
    <row r="733" spans="1:10" ht="15" customHeight="1" x14ac:dyDescent="0.3">
      <c r="A733" s="69" t="str">
        <f t="shared" si="91"/>
        <v>S120/i/02L1</v>
      </c>
      <c r="B733" s="84" t="s">
        <v>640</v>
      </c>
      <c r="C733" s="84" t="s">
        <v>529</v>
      </c>
      <c r="D733" s="85">
        <v>1</v>
      </c>
      <c r="E733" s="84" t="s">
        <v>34</v>
      </c>
      <c r="F733" s="85">
        <f t="shared" ref="F733:F734" si="96">D733</f>
        <v>1</v>
      </c>
      <c r="G733" s="86">
        <v>57</v>
      </c>
      <c r="H733" s="69" t="s">
        <v>6</v>
      </c>
      <c r="I733" s="69" t="s">
        <v>7</v>
      </c>
      <c r="J733" s="69" t="s">
        <v>6</v>
      </c>
    </row>
    <row r="734" spans="1:10" ht="15" customHeight="1" x14ac:dyDescent="0.3">
      <c r="A734" s="69" t="str">
        <f t="shared" si="91"/>
        <v>S120/c/011</v>
      </c>
      <c r="B734" s="84" t="s">
        <v>618</v>
      </c>
      <c r="C734" s="84" t="s">
        <v>619</v>
      </c>
      <c r="D734" s="85">
        <v>1</v>
      </c>
      <c r="E734" s="84" t="s">
        <v>34</v>
      </c>
      <c r="F734" s="85">
        <f t="shared" si="96"/>
        <v>1</v>
      </c>
      <c r="G734" s="86">
        <v>57</v>
      </c>
      <c r="H734" s="66" t="s">
        <v>6</v>
      </c>
      <c r="I734" s="66" t="s">
        <v>7</v>
      </c>
      <c r="J734" s="66" t="s">
        <v>6</v>
      </c>
    </row>
    <row r="735" spans="1:10" ht="15" customHeight="1" x14ac:dyDescent="0.3">
      <c r="A735" s="69" t="str">
        <f t="shared" si="91"/>
        <v>S120/c/01128</v>
      </c>
      <c r="B735" s="84" t="s">
        <v>618</v>
      </c>
      <c r="C735" s="84" t="s">
        <v>619</v>
      </c>
      <c r="D735" s="85">
        <v>1</v>
      </c>
      <c r="E735" s="84" t="s">
        <v>34</v>
      </c>
      <c r="F735" s="86">
        <v>128</v>
      </c>
      <c r="G735" s="86">
        <v>52</v>
      </c>
      <c r="H735" s="69" t="s">
        <v>6</v>
      </c>
      <c r="I735" s="69" t="s">
        <v>7</v>
      </c>
      <c r="J735" s="69" t="s">
        <v>6</v>
      </c>
    </row>
    <row r="736" spans="1:10" ht="15" customHeight="1" x14ac:dyDescent="0.3">
      <c r="A736" s="69" t="str">
        <f t="shared" si="91"/>
        <v>S120/s/021</v>
      </c>
      <c r="B736" s="84" t="s">
        <v>687</v>
      </c>
      <c r="C736" s="84" t="s">
        <v>688</v>
      </c>
      <c r="D736" s="85">
        <v>1</v>
      </c>
      <c r="E736" s="84" t="s">
        <v>34</v>
      </c>
      <c r="F736" s="85">
        <f t="shared" ref="F736:F737" si="97">D736</f>
        <v>1</v>
      </c>
      <c r="G736" s="86">
        <v>57</v>
      </c>
      <c r="H736" s="66" t="s">
        <v>6</v>
      </c>
      <c r="I736" s="66" t="s">
        <v>7</v>
      </c>
      <c r="J736" s="66" t="s">
        <v>6</v>
      </c>
    </row>
    <row r="737" spans="1:10" ht="15" customHeight="1" x14ac:dyDescent="0.3">
      <c r="A737" s="69" t="str">
        <f t="shared" si="91"/>
        <v>S100/i/02L1</v>
      </c>
      <c r="B737" s="84" t="s">
        <v>528</v>
      </c>
      <c r="C737" s="84" t="s">
        <v>529</v>
      </c>
      <c r="D737" s="85">
        <v>1</v>
      </c>
      <c r="E737" s="84" t="s">
        <v>34</v>
      </c>
      <c r="F737" s="85">
        <f t="shared" si="97"/>
        <v>1</v>
      </c>
      <c r="G737" s="86">
        <v>47</v>
      </c>
      <c r="H737" s="69" t="s">
        <v>6</v>
      </c>
      <c r="I737" s="69" t="s">
        <v>7</v>
      </c>
      <c r="J737" s="69" t="s">
        <v>6</v>
      </c>
    </row>
    <row r="738" spans="1:10" ht="15" customHeight="1" x14ac:dyDescent="0.3">
      <c r="A738" s="69" t="str">
        <f t="shared" si="91"/>
        <v>S100/i/02L156</v>
      </c>
      <c r="B738" s="84" t="s">
        <v>528</v>
      </c>
      <c r="C738" s="84" t="s">
        <v>529</v>
      </c>
      <c r="D738" s="85">
        <v>1</v>
      </c>
      <c r="E738" s="84" t="s">
        <v>34</v>
      </c>
      <c r="F738" s="86">
        <v>156</v>
      </c>
      <c r="G738" s="86">
        <v>42</v>
      </c>
      <c r="H738" s="66" t="s">
        <v>6</v>
      </c>
      <c r="I738" s="66" t="s">
        <v>7</v>
      </c>
      <c r="J738" s="66" t="s">
        <v>6</v>
      </c>
    </row>
    <row r="739" spans="1:10" ht="15" customHeight="1" x14ac:dyDescent="0.3">
      <c r="A739" s="69" t="str">
        <f t="shared" si="91"/>
        <v>S120/e/021</v>
      </c>
      <c r="B739" s="84" t="s">
        <v>628</v>
      </c>
      <c r="C739" s="84" t="s">
        <v>629</v>
      </c>
      <c r="D739" s="85">
        <v>1</v>
      </c>
      <c r="E739" s="84" t="s">
        <v>34</v>
      </c>
      <c r="F739" s="85">
        <f>D739</f>
        <v>1</v>
      </c>
      <c r="G739" s="86">
        <v>18</v>
      </c>
      <c r="H739" s="69" t="s">
        <v>6</v>
      </c>
      <c r="I739" s="69" t="s">
        <v>7</v>
      </c>
      <c r="J739" s="69" t="s">
        <v>6</v>
      </c>
    </row>
    <row r="740" spans="1:10" ht="15" customHeight="1" x14ac:dyDescent="0.3">
      <c r="A740" s="69" t="str">
        <f t="shared" si="91"/>
        <v>S120/e/02250</v>
      </c>
      <c r="B740" s="84" t="s">
        <v>628</v>
      </c>
      <c r="C740" s="84" t="s">
        <v>629</v>
      </c>
      <c r="D740" s="85">
        <v>1</v>
      </c>
      <c r="E740" s="84" t="s">
        <v>34</v>
      </c>
      <c r="F740" s="86">
        <v>250</v>
      </c>
      <c r="G740" s="86">
        <v>17</v>
      </c>
      <c r="H740" s="66" t="s">
        <v>6</v>
      </c>
      <c r="I740" s="66" t="s">
        <v>7</v>
      </c>
      <c r="J740" s="66" t="s">
        <v>6</v>
      </c>
    </row>
    <row r="741" spans="1:10" ht="15" customHeight="1" x14ac:dyDescent="0.3">
      <c r="A741" s="69" t="str">
        <f t="shared" si="91"/>
        <v>S100/MC2/An1</v>
      </c>
      <c r="B741" s="84" t="s">
        <v>586</v>
      </c>
      <c r="C741" s="84" t="s">
        <v>587</v>
      </c>
      <c r="D741" s="85">
        <v>1</v>
      </c>
      <c r="E741" s="84" t="s">
        <v>34</v>
      </c>
      <c r="F741" s="85">
        <f t="shared" ref="F741:F754" si="98">D741</f>
        <v>1</v>
      </c>
      <c r="G741" s="86">
        <v>593</v>
      </c>
      <c r="H741" s="69" t="s">
        <v>6</v>
      </c>
      <c r="I741" s="69" t="s">
        <v>7</v>
      </c>
      <c r="J741" s="69" t="s">
        <v>6</v>
      </c>
    </row>
    <row r="742" spans="1:10" ht="15" customHeight="1" x14ac:dyDescent="0.3">
      <c r="A742" s="69" t="str">
        <f t="shared" si="91"/>
        <v>S100/MA1/An1</v>
      </c>
      <c r="B742" s="84" t="s">
        <v>546</v>
      </c>
      <c r="C742" s="84" t="s">
        <v>547</v>
      </c>
      <c r="D742" s="85">
        <v>1</v>
      </c>
      <c r="E742" s="84" t="s">
        <v>34</v>
      </c>
      <c r="F742" s="85">
        <f t="shared" si="98"/>
        <v>1</v>
      </c>
      <c r="G742" s="86">
        <v>442</v>
      </c>
      <c r="H742" s="66" t="s">
        <v>6</v>
      </c>
      <c r="I742" s="66" t="s">
        <v>7</v>
      </c>
      <c r="J742" s="66" t="s">
        <v>6</v>
      </c>
    </row>
    <row r="743" spans="1:10" ht="15" customHeight="1" x14ac:dyDescent="0.3">
      <c r="A743" s="69" t="str">
        <f t="shared" si="91"/>
        <v>S100/MA2/021</v>
      </c>
      <c r="B743" s="84" t="s">
        <v>550</v>
      </c>
      <c r="C743" s="84" t="s">
        <v>551</v>
      </c>
      <c r="D743" s="85">
        <v>1</v>
      </c>
      <c r="E743" s="84" t="s">
        <v>34</v>
      </c>
      <c r="F743" s="85">
        <f t="shared" si="98"/>
        <v>1</v>
      </c>
      <c r="G743" s="86">
        <v>593</v>
      </c>
      <c r="H743" s="69" t="s">
        <v>6</v>
      </c>
      <c r="I743" s="69" t="s">
        <v>7</v>
      </c>
      <c r="J743" s="69" t="s">
        <v>6</v>
      </c>
    </row>
    <row r="744" spans="1:10" ht="15" customHeight="1" x14ac:dyDescent="0.3">
      <c r="A744" s="69" t="str">
        <f t="shared" si="91"/>
        <v>S100/MA1/021</v>
      </c>
      <c r="B744" s="84" t="s">
        <v>542</v>
      </c>
      <c r="C744" s="84" t="s">
        <v>543</v>
      </c>
      <c r="D744" s="85">
        <v>1</v>
      </c>
      <c r="E744" s="84" t="s">
        <v>34</v>
      </c>
      <c r="F744" s="85">
        <f t="shared" si="98"/>
        <v>1</v>
      </c>
      <c r="G744" s="86">
        <v>442</v>
      </c>
      <c r="H744" s="66" t="s">
        <v>6</v>
      </c>
      <c r="I744" s="66" t="s">
        <v>7</v>
      </c>
      <c r="J744" s="66" t="s">
        <v>6</v>
      </c>
    </row>
    <row r="745" spans="1:10" ht="15" customHeight="1" x14ac:dyDescent="0.3">
      <c r="A745" s="69" t="str">
        <f t="shared" si="91"/>
        <v>S100/MC1/An1</v>
      </c>
      <c r="B745" s="84" t="s">
        <v>578</v>
      </c>
      <c r="C745" s="84" t="s">
        <v>579</v>
      </c>
      <c r="D745" s="85">
        <v>1</v>
      </c>
      <c r="E745" s="84" t="s">
        <v>34</v>
      </c>
      <c r="F745" s="85">
        <f t="shared" si="98"/>
        <v>1</v>
      </c>
      <c r="G745" s="86">
        <v>442</v>
      </c>
      <c r="H745" s="69" t="s">
        <v>6</v>
      </c>
      <c r="I745" s="69" t="s">
        <v>7</v>
      </c>
      <c r="J745" s="69" t="s">
        <v>6</v>
      </c>
    </row>
    <row r="746" spans="1:10" ht="15" customHeight="1" x14ac:dyDescent="0.3">
      <c r="A746" s="69" t="str">
        <f t="shared" si="91"/>
        <v>S100/MA2/Ne1</v>
      </c>
      <c r="B746" s="84" t="s">
        <v>556</v>
      </c>
      <c r="C746" s="84" t="s">
        <v>557</v>
      </c>
      <c r="D746" s="85">
        <v>1</v>
      </c>
      <c r="E746" s="84" t="s">
        <v>34</v>
      </c>
      <c r="F746" s="85">
        <f t="shared" si="98"/>
        <v>1</v>
      </c>
      <c r="G746" s="86">
        <v>628</v>
      </c>
      <c r="H746" s="66" t="s">
        <v>6</v>
      </c>
      <c r="I746" s="66" t="s">
        <v>7</v>
      </c>
      <c r="J746" s="66" t="s">
        <v>6</v>
      </c>
    </row>
    <row r="747" spans="1:10" ht="15" customHeight="1" x14ac:dyDescent="0.3">
      <c r="A747" s="69" t="str">
        <f t="shared" si="91"/>
        <v>S100/MA2/An1</v>
      </c>
      <c r="B747" s="84" t="s">
        <v>554</v>
      </c>
      <c r="C747" s="84" t="s">
        <v>555</v>
      </c>
      <c r="D747" s="85">
        <v>1</v>
      </c>
      <c r="E747" s="84" t="s">
        <v>34</v>
      </c>
      <c r="F747" s="85">
        <f t="shared" si="98"/>
        <v>1</v>
      </c>
      <c r="G747" s="86">
        <v>593</v>
      </c>
      <c r="H747" s="69" t="s">
        <v>6</v>
      </c>
      <c r="I747" s="69" t="s">
        <v>7</v>
      </c>
      <c r="J747" s="69" t="s">
        <v>6</v>
      </c>
    </row>
    <row r="748" spans="1:10" ht="15" customHeight="1" x14ac:dyDescent="0.3">
      <c r="A748" s="69" t="str">
        <f t="shared" si="91"/>
        <v>S100/MB2/Al1</v>
      </c>
      <c r="B748" s="84" t="s">
        <v>568</v>
      </c>
      <c r="C748" s="84" t="s">
        <v>569</v>
      </c>
      <c r="D748" s="85">
        <v>1</v>
      </c>
      <c r="E748" s="84" t="s">
        <v>34</v>
      </c>
      <c r="F748" s="85">
        <f t="shared" si="98"/>
        <v>1</v>
      </c>
      <c r="G748" s="86">
        <v>628</v>
      </c>
      <c r="H748" s="66" t="s">
        <v>6</v>
      </c>
      <c r="I748" s="66" t="s">
        <v>7</v>
      </c>
      <c r="J748" s="66" t="s">
        <v>6</v>
      </c>
    </row>
    <row r="749" spans="1:10" ht="15" customHeight="1" x14ac:dyDescent="0.3">
      <c r="A749" s="69" t="str">
        <f t="shared" si="91"/>
        <v>S100/MC1/021</v>
      </c>
      <c r="B749" s="84" t="s">
        <v>574</v>
      </c>
      <c r="C749" s="84" t="s">
        <v>575</v>
      </c>
      <c r="D749" s="85">
        <v>1</v>
      </c>
      <c r="E749" s="84" t="s">
        <v>34</v>
      </c>
      <c r="F749" s="85">
        <f t="shared" si="98"/>
        <v>1</v>
      </c>
      <c r="G749" s="86">
        <v>442</v>
      </c>
      <c r="H749" s="69" t="s">
        <v>6</v>
      </c>
      <c r="I749" s="69" t="s">
        <v>7</v>
      </c>
      <c r="J749" s="69" t="s">
        <v>6</v>
      </c>
    </row>
    <row r="750" spans="1:10" ht="15" customHeight="1" x14ac:dyDescent="0.3">
      <c r="A750" s="69" t="str">
        <f t="shared" si="91"/>
        <v>S100/MC2/Al1</v>
      </c>
      <c r="B750" s="84" t="s">
        <v>584</v>
      </c>
      <c r="C750" s="84" t="s">
        <v>585</v>
      </c>
      <c r="D750" s="85">
        <v>1</v>
      </c>
      <c r="E750" s="84" t="s">
        <v>34</v>
      </c>
      <c r="F750" s="85">
        <f t="shared" si="98"/>
        <v>1</v>
      </c>
      <c r="G750" s="86">
        <v>593</v>
      </c>
      <c r="H750" s="66" t="s">
        <v>6</v>
      </c>
      <c r="I750" s="66" t="s">
        <v>7</v>
      </c>
      <c r="J750" s="66" t="s">
        <v>6</v>
      </c>
    </row>
    <row r="751" spans="1:10" ht="15" customHeight="1" x14ac:dyDescent="0.3">
      <c r="A751" s="69" t="str">
        <f t="shared" si="91"/>
        <v>S100/MA1/Al1</v>
      </c>
      <c r="B751" s="84" t="s">
        <v>544</v>
      </c>
      <c r="C751" s="84" t="s">
        <v>545</v>
      </c>
      <c r="D751" s="85">
        <v>1</v>
      </c>
      <c r="E751" s="84" t="s">
        <v>34</v>
      </c>
      <c r="F751" s="85">
        <f t="shared" si="98"/>
        <v>1</v>
      </c>
      <c r="G751" s="86">
        <v>442</v>
      </c>
      <c r="H751" s="69" t="s">
        <v>6</v>
      </c>
      <c r="I751" s="69" t="s">
        <v>7</v>
      </c>
      <c r="J751" s="69" t="s">
        <v>6</v>
      </c>
    </row>
    <row r="752" spans="1:10" ht="15" customHeight="1" x14ac:dyDescent="0.3">
      <c r="A752" s="69" t="str">
        <f t="shared" si="91"/>
        <v>S100/MC2/021</v>
      </c>
      <c r="B752" s="84" t="s">
        <v>582</v>
      </c>
      <c r="C752" s="84" t="s">
        <v>583</v>
      </c>
      <c r="D752" s="85">
        <v>1</v>
      </c>
      <c r="E752" s="84" t="s">
        <v>34</v>
      </c>
      <c r="F752" s="85">
        <f t="shared" si="98"/>
        <v>1</v>
      </c>
      <c r="G752" s="86">
        <v>593</v>
      </c>
      <c r="H752" s="66" t="s">
        <v>6</v>
      </c>
      <c r="I752" s="66" t="s">
        <v>7</v>
      </c>
      <c r="J752" s="66" t="s">
        <v>6</v>
      </c>
    </row>
    <row r="753" spans="1:10" ht="15" customHeight="1" x14ac:dyDescent="0.3">
      <c r="A753" s="69" t="str">
        <f t="shared" si="91"/>
        <v>S100/MC1/Ne1</v>
      </c>
      <c r="B753" s="84" t="s">
        <v>580</v>
      </c>
      <c r="C753" s="84" t="s">
        <v>581</v>
      </c>
      <c r="D753" s="85">
        <v>1</v>
      </c>
      <c r="E753" s="84" t="s">
        <v>34</v>
      </c>
      <c r="F753" s="85">
        <f t="shared" si="98"/>
        <v>1</v>
      </c>
      <c r="G753" s="86">
        <v>465</v>
      </c>
      <c r="H753" s="69" t="s">
        <v>6</v>
      </c>
      <c r="I753" s="69" t="s">
        <v>7</v>
      </c>
      <c r="J753" s="69" t="s">
        <v>6</v>
      </c>
    </row>
    <row r="754" spans="1:10" ht="15" customHeight="1" x14ac:dyDescent="0.3">
      <c r="A754" s="69" t="str">
        <f t="shared" si="91"/>
        <v>S160/F2/Al1</v>
      </c>
      <c r="B754" s="84" t="s">
        <v>816</v>
      </c>
      <c r="C754" s="84" t="s">
        <v>817</v>
      </c>
      <c r="D754" s="85">
        <v>1</v>
      </c>
      <c r="E754" s="84" t="s">
        <v>5</v>
      </c>
      <c r="F754" s="85">
        <f t="shared" si="98"/>
        <v>1</v>
      </c>
      <c r="G754" s="86">
        <v>473</v>
      </c>
      <c r="H754" s="66" t="s">
        <v>6</v>
      </c>
      <c r="I754" s="66" t="s">
        <v>7</v>
      </c>
      <c r="J754" s="66" t="s">
        <v>6</v>
      </c>
    </row>
    <row r="755" spans="1:10" ht="15" customHeight="1" x14ac:dyDescent="0.3">
      <c r="A755" s="69" t="str">
        <f t="shared" si="91"/>
        <v>S160/F2/Al4</v>
      </c>
      <c r="B755" s="84" t="s">
        <v>816</v>
      </c>
      <c r="C755" s="84" t="s">
        <v>817</v>
      </c>
      <c r="D755" s="85">
        <v>1</v>
      </c>
      <c r="E755" s="84" t="s">
        <v>5</v>
      </c>
      <c r="F755" s="86">
        <v>4</v>
      </c>
      <c r="G755" s="86">
        <v>442</v>
      </c>
      <c r="H755" s="69" t="s">
        <v>6</v>
      </c>
      <c r="I755" s="69" t="s">
        <v>7</v>
      </c>
      <c r="J755" s="69" t="s">
        <v>6</v>
      </c>
    </row>
    <row r="756" spans="1:10" ht="15" customHeight="1" x14ac:dyDescent="0.3">
      <c r="A756" s="69" t="str">
        <f t="shared" si="91"/>
        <v>S160/F2/Ne4</v>
      </c>
      <c r="B756" s="84" t="s">
        <v>818</v>
      </c>
      <c r="C756" s="84" t="s">
        <v>819</v>
      </c>
      <c r="D756" s="85">
        <v>1</v>
      </c>
      <c r="E756" s="84" t="s">
        <v>5</v>
      </c>
      <c r="F756" s="86">
        <v>4</v>
      </c>
      <c r="G756" s="86">
        <v>442</v>
      </c>
      <c r="H756" s="66" t="s">
        <v>6</v>
      </c>
      <c r="I756" s="66" t="s">
        <v>7</v>
      </c>
      <c r="J756" s="66" t="s">
        <v>6</v>
      </c>
    </row>
    <row r="757" spans="1:10" ht="15" customHeight="1" x14ac:dyDescent="0.3">
      <c r="A757" s="69" t="str">
        <f t="shared" si="91"/>
        <v>S160/F2/Ne1</v>
      </c>
      <c r="B757" s="84" t="s">
        <v>818</v>
      </c>
      <c r="C757" s="84" t="s">
        <v>819</v>
      </c>
      <c r="D757" s="85">
        <v>1</v>
      </c>
      <c r="E757" s="84" t="s">
        <v>5</v>
      </c>
      <c r="F757" s="85">
        <f t="shared" ref="F757:F765" si="99">D757</f>
        <v>1</v>
      </c>
      <c r="G757" s="86">
        <v>473</v>
      </c>
      <c r="H757" s="69" t="s">
        <v>6</v>
      </c>
      <c r="I757" s="69" t="s">
        <v>7</v>
      </c>
      <c r="J757" s="69" t="s">
        <v>6</v>
      </c>
    </row>
    <row r="758" spans="1:10" ht="15" customHeight="1" x14ac:dyDescent="0.3">
      <c r="A758" s="69" t="str">
        <f t="shared" si="91"/>
        <v>S100/F2/AL1</v>
      </c>
      <c r="B758" s="84" t="s">
        <v>519</v>
      </c>
      <c r="C758" s="84" t="s">
        <v>520</v>
      </c>
      <c r="D758" s="85">
        <v>1</v>
      </c>
      <c r="E758" s="84" t="s">
        <v>34</v>
      </c>
      <c r="F758" s="85">
        <f t="shared" si="99"/>
        <v>1</v>
      </c>
      <c r="G758" s="86">
        <v>47</v>
      </c>
      <c r="H758" s="66" t="s">
        <v>6</v>
      </c>
      <c r="I758" s="66" t="s">
        <v>7</v>
      </c>
      <c r="J758" s="66" t="s">
        <v>6</v>
      </c>
    </row>
    <row r="759" spans="1:10" ht="15" customHeight="1" x14ac:dyDescent="0.3">
      <c r="A759" s="69" t="str">
        <f t="shared" si="91"/>
        <v>S100/F2/Ne1</v>
      </c>
      <c r="B759" s="84" t="s">
        <v>521</v>
      </c>
      <c r="C759" s="84" t="s">
        <v>522</v>
      </c>
      <c r="D759" s="85">
        <v>1</v>
      </c>
      <c r="E759" s="84" t="s">
        <v>34</v>
      </c>
      <c r="F759" s="85">
        <f t="shared" si="99"/>
        <v>1</v>
      </c>
      <c r="G759" s="86">
        <v>47</v>
      </c>
      <c r="H759" s="69" t="s">
        <v>6</v>
      </c>
      <c r="I759" s="69" t="s">
        <v>7</v>
      </c>
      <c r="J759" s="69" t="s">
        <v>6</v>
      </c>
    </row>
    <row r="760" spans="1:10" ht="15" customHeight="1" x14ac:dyDescent="0.3">
      <c r="A760" s="69" t="str">
        <f t="shared" si="91"/>
        <v>S120/F2/AL1</v>
      </c>
      <c r="B760" s="84" t="s">
        <v>636</v>
      </c>
      <c r="C760" s="84" t="s">
        <v>520</v>
      </c>
      <c r="D760" s="85">
        <v>1</v>
      </c>
      <c r="E760" s="84" t="s">
        <v>34</v>
      </c>
      <c r="F760" s="85">
        <f t="shared" si="99"/>
        <v>1</v>
      </c>
      <c r="G760" s="86">
        <v>57</v>
      </c>
      <c r="H760" s="66" t="s">
        <v>6</v>
      </c>
      <c r="I760" s="66" t="s">
        <v>7</v>
      </c>
      <c r="J760" s="66" t="s">
        <v>6</v>
      </c>
    </row>
    <row r="761" spans="1:10" ht="15" customHeight="1" x14ac:dyDescent="0.3">
      <c r="A761" s="69" t="str">
        <f t="shared" si="91"/>
        <v>S150/F2/AL1</v>
      </c>
      <c r="B761" s="84" t="s">
        <v>738</v>
      </c>
      <c r="C761" s="84" t="s">
        <v>520</v>
      </c>
      <c r="D761" s="85">
        <v>1</v>
      </c>
      <c r="E761" s="84" t="s">
        <v>34</v>
      </c>
      <c r="F761" s="85">
        <f t="shared" si="99"/>
        <v>1</v>
      </c>
      <c r="G761" s="86">
        <v>63</v>
      </c>
      <c r="H761" s="69" t="s">
        <v>6</v>
      </c>
      <c r="I761" s="69" t="s">
        <v>7</v>
      </c>
      <c r="J761" s="69" t="s">
        <v>6</v>
      </c>
    </row>
    <row r="762" spans="1:10" ht="15" customHeight="1" x14ac:dyDescent="0.3">
      <c r="A762" s="69" t="str">
        <f t="shared" si="91"/>
        <v>S120/F2/Ne1</v>
      </c>
      <c r="B762" s="84" t="s">
        <v>637</v>
      </c>
      <c r="C762" s="84" t="s">
        <v>522</v>
      </c>
      <c r="D762" s="85">
        <v>1</v>
      </c>
      <c r="E762" s="84" t="s">
        <v>34</v>
      </c>
      <c r="F762" s="85">
        <f t="shared" si="99"/>
        <v>1</v>
      </c>
      <c r="G762" s="86">
        <v>57</v>
      </c>
      <c r="H762" s="66" t="s">
        <v>6</v>
      </c>
      <c r="I762" s="66" t="s">
        <v>7</v>
      </c>
      <c r="J762" s="66" t="s">
        <v>6</v>
      </c>
    </row>
    <row r="763" spans="1:10" ht="15" customHeight="1" x14ac:dyDescent="0.3">
      <c r="A763" s="69" t="str">
        <f t="shared" si="91"/>
        <v>S150/F2/Ne1</v>
      </c>
      <c r="B763" s="84" t="s">
        <v>739</v>
      </c>
      <c r="C763" s="84" t="s">
        <v>522</v>
      </c>
      <c r="D763" s="85">
        <v>1</v>
      </c>
      <c r="E763" s="84" t="s">
        <v>34</v>
      </c>
      <c r="F763" s="85">
        <f t="shared" si="99"/>
        <v>1</v>
      </c>
      <c r="G763" s="86">
        <v>63</v>
      </c>
      <c r="H763" s="69" t="s">
        <v>6</v>
      </c>
      <c r="I763" s="69" t="s">
        <v>7</v>
      </c>
      <c r="J763" s="69" t="s">
        <v>6</v>
      </c>
    </row>
    <row r="764" spans="1:10" ht="15" customHeight="1" x14ac:dyDescent="0.3">
      <c r="A764" s="69" t="str">
        <f t="shared" si="91"/>
        <v>S120/s/An1</v>
      </c>
      <c r="B764" s="84" t="s">
        <v>691</v>
      </c>
      <c r="C764" s="84" t="s">
        <v>692</v>
      </c>
      <c r="D764" s="85">
        <v>1</v>
      </c>
      <c r="E764" s="84" t="s">
        <v>34</v>
      </c>
      <c r="F764" s="85">
        <f t="shared" si="99"/>
        <v>1</v>
      </c>
      <c r="G764" s="86">
        <v>57</v>
      </c>
      <c r="H764" s="66" t="s">
        <v>6</v>
      </c>
      <c r="I764" s="66" t="s">
        <v>7</v>
      </c>
      <c r="J764" s="66" t="s">
        <v>6</v>
      </c>
    </row>
    <row r="765" spans="1:10" ht="15" customHeight="1" x14ac:dyDescent="0.3">
      <c r="A765" s="69" t="str">
        <f t="shared" si="91"/>
        <v>S120/i/An1</v>
      </c>
      <c r="B765" s="84" t="s">
        <v>642</v>
      </c>
      <c r="C765" s="84" t="s">
        <v>538</v>
      </c>
      <c r="D765" s="85">
        <v>1</v>
      </c>
      <c r="E765" s="84" t="s">
        <v>34</v>
      </c>
      <c r="F765" s="85">
        <f t="shared" si="99"/>
        <v>1</v>
      </c>
      <c r="G765" s="86">
        <v>57</v>
      </c>
      <c r="H765" s="69" t="s">
        <v>6</v>
      </c>
      <c r="I765" s="69" t="s">
        <v>7</v>
      </c>
      <c r="J765" s="69" t="s">
        <v>6</v>
      </c>
    </row>
    <row r="766" spans="1:10" ht="15" customHeight="1" x14ac:dyDescent="0.3">
      <c r="A766" s="69" t="str">
        <f t="shared" si="91"/>
        <v>S120/i/An132</v>
      </c>
      <c r="B766" s="84" t="s">
        <v>642</v>
      </c>
      <c r="C766" s="84" t="s">
        <v>538</v>
      </c>
      <c r="D766" s="85">
        <v>1</v>
      </c>
      <c r="E766" s="84" t="s">
        <v>34</v>
      </c>
      <c r="F766" s="86">
        <v>132</v>
      </c>
      <c r="G766" s="86">
        <v>52</v>
      </c>
      <c r="H766" s="66" t="s">
        <v>6</v>
      </c>
      <c r="I766" s="66" t="s">
        <v>7</v>
      </c>
      <c r="J766" s="66" t="s">
        <v>6</v>
      </c>
    </row>
    <row r="767" spans="1:10" ht="15" customHeight="1" x14ac:dyDescent="0.3">
      <c r="A767" s="69" t="str">
        <f t="shared" si="91"/>
        <v>S120/MC1/An1</v>
      </c>
      <c r="B767" s="84" t="s">
        <v>675</v>
      </c>
      <c r="C767" s="84" t="s">
        <v>676</v>
      </c>
      <c r="D767" s="85">
        <v>1</v>
      </c>
      <c r="E767" s="84" t="s">
        <v>34</v>
      </c>
      <c r="F767" s="85">
        <f t="shared" ref="F767:F785" si="100">D767</f>
        <v>1</v>
      </c>
      <c r="G767" s="86">
        <v>476</v>
      </c>
      <c r="H767" s="69" t="s">
        <v>6</v>
      </c>
      <c r="I767" s="69" t="s">
        <v>7</v>
      </c>
      <c r="J767" s="69" t="s">
        <v>6</v>
      </c>
    </row>
    <row r="768" spans="1:10" ht="15" customHeight="1" x14ac:dyDescent="0.3">
      <c r="A768" s="69" t="str">
        <f t="shared" si="91"/>
        <v>S120/MC1/021</v>
      </c>
      <c r="B768" s="84" t="s">
        <v>671</v>
      </c>
      <c r="C768" s="84" t="s">
        <v>672</v>
      </c>
      <c r="D768" s="85">
        <v>1</v>
      </c>
      <c r="E768" s="84" t="s">
        <v>34</v>
      </c>
      <c r="F768" s="85">
        <f t="shared" si="100"/>
        <v>1</v>
      </c>
      <c r="G768" s="86">
        <v>476</v>
      </c>
      <c r="H768" s="66" t="s">
        <v>6</v>
      </c>
      <c r="I768" s="66" t="s">
        <v>7</v>
      </c>
      <c r="J768" s="66" t="s">
        <v>6</v>
      </c>
    </row>
    <row r="769" spans="1:10" ht="15" customHeight="1" x14ac:dyDescent="0.3">
      <c r="A769" s="69" t="str">
        <f t="shared" si="91"/>
        <v>S120/MB1/021</v>
      </c>
      <c r="B769" s="84" t="s">
        <v>655</v>
      </c>
      <c r="C769" s="84" t="s">
        <v>656</v>
      </c>
      <c r="D769" s="85">
        <v>1</v>
      </c>
      <c r="E769" s="84" t="s">
        <v>34</v>
      </c>
      <c r="F769" s="85">
        <f t="shared" si="100"/>
        <v>1</v>
      </c>
      <c r="G769" s="86">
        <v>534</v>
      </c>
      <c r="H769" s="69" t="s">
        <v>6</v>
      </c>
      <c r="I769" s="69" t="s">
        <v>7</v>
      </c>
      <c r="J769" s="69" t="s">
        <v>6</v>
      </c>
    </row>
    <row r="770" spans="1:10" ht="15" customHeight="1" x14ac:dyDescent="0.3">
      <c r="A770" s="69" t="str">
        <f t="shared" si="91"/>
        <v>S120/MC1/Al1</v>
      </c>
      <c r="B770" s="84" t="s">
        <v>673</v>
      </c>
      <c r="C770" s="84" t="s">
        <v>674</v>
      </c>
      <c r="D770" s="85">
        <v>1</v>
      </c>
      <c r="E770" s="84" t="s">
        <v>34</v>
      </c>
      <c r="F770" s="85">
        <f t="shared" si="100"/>
        <v>1</v>
      </c>
      <c r="G770" s="86">
        <v>476</v>
      </c>
      <c r="H770" s="66" t="s">
        <v>6</v>
      </c>
      <c r="I770" s="66" t="s">
        <v>7</v>
      </c>
      <c r="J770" s="66" t="s">
        <v>6</v>
      </c>
    </row>
    <row r="771" spans="1:10" ht="15" customHeight="1" x14ac:dyDescent="0.3">
      <c r="A771" s="69" t="str">
        <f t="shared" si="91"/>
        <v>S120/MA1/An1</v>
      </c>
      <c r="B771" s="84" t="s">
        <v>649</v>
      </c>
      <c r="C771" s="84" t="s">
        <v>650</v>
      </c>
      <c r="D771" s="85">
        <v>1</v>
      </c>
      <c r="E771" s="84" t="s">
        <v>34</v>
      </c>
      <c r="F771" s="85">
        <f t="shared" si="100"/>
        <v>1</v>
      </c>
      <c r="G771" s="86">
        <v>476</v>
      </c>
      <c r="H771" s="69" t="s">
        <v>6</v>
      </c>
      <c r="I771" s="69" t="s">
        <v>7</v>
      </c>
      <c r="J771" s="69" t="s">
        <v>6</v>
      </c>
    </row>
    <row r="772" spans="1:10" ht="15" customHeight="1" x14ac:dyDescent="0.3">
      <c r="A772" s="69" t="str">
        <f t="shared" ref="A772:A835" si="101">_xlfn.CONCAT(B772,F772)</f>
        <v>S120/MB2/021</v>
      </c>
      <c r="B772" s="84" t="s">
        <v>663</v>
      </c>
      <c r="C772" s="84" t="s">
        <v>664</v>
      </c>
      <c r="D772" s="85">
        <v>1</v>
      </c>
      <c r="E772" s="84" t="s">
        <v>34</v>
      </c>
      <c r="F772" s="85">
        <f t="shared" si="100"/>
        <v>1</v>
      </c>
      <c r="G772" s="86">
        <v>674</v>
      </c>
      <c r="H772" s="66" t="s">
        <v>6</v>
      </c>
      <c r="I772" s="66" t="s">
        <v>7</v>
      </c>
      <c r="J772" s="66" t="s">
        <v>6</v>
      </c>
    </row>
    <row r="773" spans="1:10" ht="15" customHeight="1" x14ac:dyDescent="0.3">
      <c r="A773" s="69" t="str">
        <f t="shared" si="101"/>
        <v>L12/014</v>
      </c>
      <c r="B773" s="84" t="s">
        <v>850</v>
      </c>
      <c r="C773" s="84" t="s">
        <v>851</v>
      </c>
      <c r="D773" s="85">
        <v>4</v>
      </c>
      <c r="E773" s="84" t="s">
        <v>5</v>
      </c>
      <c r="F773" s="85">
        <f t="shared" si="100"/>
        <v>4</v>
      </c>
      <c r="G773" s="86">
        <v>56</v>
      </c>
      <c r="H773" s="69" t="s">
        <v>6</v>
      </c>
      <c r="I773" s="69" t="s">
        <v>7</v>
      </c>
      <c r="J773" s="69" t="s">
        <v>872</v>
      </c>
    </row>
    <row r="774" spans="1:10" ht="15" customHeight="1" x14ac:dyDescent="0.3">
      <c r="A774" s="69" t="str">
        <f t="shared" si="101"/>
        <v>L12/024</v>
      </c>
      <c r="B774" s="84" t="s">
        <v>852</v>
      </c>
      <c r="C774" s="84" t="s">
        <v>853</v>
      </c>
      <c r="D774" s="85">
        <v>4</v>
      </c>
      <c r="E774" s="84" t="s">
        <v>5</v>
      </c>
      <c r="F774" s="85">
        <f t="shared" si="100"/>
        <v>4</v>
      </c>
      <c r="G774" s="86">
        <v>56</v>
      </c>
      <c r="H774" s="66" t="s">
        <v>6</v>
      </c>
      <c r="I774" s="66" t="s">
        <v>7</v>
      </c>
      <c r="J774" s="66" t="s">
        <v>872</v>
      </c>
    </row>
    <row r="775" spans="1:10" ht="15" customHeight="1" x14ac:dyDescent="0.3">
      <c r="A775" s="69" t="str">
        <f t="shared" si="101"/>
        <v>L12/034</v>
      </c>
      <c r="B775" s="84" t="s">
        <v>854</v>
      </c>
      <c r="C775" s="84" t="s">
        <v>855</v>
      </c>
      <c r="D775" s="85">
        <v>4</v>
      </c>
      <c r="E775" s="84" t="s">
        <v>5</v>
      </c>
      <c r="F775" s="85">
        <f t="shared" si="100"/>
        <v>4</v>
      </c>
      <c r="G775" s="86">
        <v>56</v>
      </c>
      <c r="H775" s="69" t="s">
        <v>6</v>
      </c>
      <c r="I775" s="69" t="s">
        <v>7</v>
      </c>
      <c r="J775" s="69" t="s">
        <v>6</v>
      </c>
    </row>
    <row r="776" spans="1:10" ht="15" customHeight="1" x14ac:dyDescent="0.3">
      <c r="A776" s="69" t="str">
        <f t="shared" si="101"/>
        <v>000L20/NC9444M0</v>
      </c>
      <c r="B776" s="84" t="s">
        <v>2624</v>
      </c>
      <c r="C776" s="84" t="s">
        <v>2625</v>
      </c>
      <c r="D776" s="85"/>
      <c r="E776" s="84" t="s">
        <v>5</v>
      </c>
      <c r="F776" s="85">
        <f t="shared" si="100"/>
        <v>0</v>
      </c>
      <c r="G776" s="86">
        <v>0</v>
      </c>
      <c r="H776" s="66" t="s">
        <v>6</v>
      </c>
      <c r="I776" s="66" t="s">
        <v>7</v>
      </c>
      <c r="J776" s="66" t="s">
        <v>6</v>
      </c>
    </row>
    <row r="777" spans="1:10" ht="15" customHeight="1" x14ac:dyDescent="0.3">
      <c r="A777" s="69" t="str">
        <f t="shared" si="101"/>
        <v>000L20/02mat0</v>
      </c>
      <c r="B777" s="84" t="s">
        <v>2626</v>
      </c>
      <c r="C777" s="84" t="s">
        <v>2627</v>
      </c>
      <c r="D777" s="85"/>
      <c r="E777" s="84" t="s">
        <v>5</v>
      </c>
      <c r="F777" s="85">
        <f t="shared" si="100"/>
        <v>0</v>
      </c>
      <c r="G777" s="85"/>
      <c r="H777" s="69" t="s">
        <v>6</v>
      </c>
      <c r="I777" s="69" t="s">
        <v>7</v>
      </c>
      <c r="J777" s="69" t="s">
        <v>6</v>
      </c>
    </row>
    <row r="778" spans="1:10" ht="15" customHeight="1" x14ac:dyDescent="0.3">
      <c r="A778" s="69" t="str">
        <f t="shared" si="101"/>
        <v>L20/03/014</v>
      </c>
      <c r="B778" s="84" t="s">
        <v>2628</v>
      </c>
      <c r="C778" s="84" t="s">
        <v>2629</v>
      </c>
      <c r="D778" s="85">
        <v>4</v>
      </c>
      <c r="E778" s="84" t="s">
        <v>5</v>
      </c>
      <c r="F778" s="85">
        <f t="shared" si="100"/>
        <v>4</v>
      </c>
      <c r="G778" s="86">
        <v>134</v>
      </c>
      <c r="H778" s="66" t="s">
        <v>6</v>
      </c>
      <c r="I778" s="66" t="s">
        <v>7</v>
      </c>
      <c r="J778" s="66" t="s">
        <v>6</v>
      </c>
    </row>
    <row r="779" spans="1:10" ht="15" customHeight="1" x14ac:dyDescent="0.3">
      <c r="A779" s="69" t="str">
        <f t="shared" si="101"/>
        <v>L20/03/02L4</v>
      </c>
      <c r="B779" s="84" t="s">
        <v>2630</v>
      </c>
      <c r="C779" s="84" t="s">
        <v>2631</v>
      </c>
      <c r="D779" s="85">
        <v>4</v>
      </c>
      <c r="E779" s="84" t="s">
        <v>5</v>
      </c>
      <c r="F779" s="85">
        <f t="shared" si="100"/>
        <v>4</v>
      </c>
      <c r="G779" s="86">
        <v>134</v>
      </c>
      <c r="H779" s="69" t="s">
        <v>6</v>
      </c>
      <c r="I779" s="69" t="s">
        <v>7</v>
      </c>
      <c r="J779" s="69" t="s">
        <v>6</v>
      </c>
    </row>
    <row r="780" spans="1:10" ht="15" customHeight="1" x14ac:dyDescent="0.3">
      <c r="A780" s="69" t="str">
        <f t="shared" si="101"/>
        <v>L20/tr/Zl4</v>
      </c>
      <c r="B780" s="84" t="s">
        <v>2632</v>
      </c>
      <c r="C780" s="84" t="s">
        <v>2633</v>
      </c>
      <c r="D780" s="85">
        <v>4</v>
      </c>
      <c r="E780" s="84" t="s">
        <v>5</v>
      </c>
      <c r="F780" s="85">
        <f t="shared" si="100"/>
        <v>4</v>
      </c>
      <c r="G780" s="86">
        <v>134</v>
      </c>
      <c r="H780" s="66" t="s">
        <v>6</v>
      </c>
      <c r="I780" s="66" t="s">
        <v>7</v>
      </c>
      <c r="J780" s="66" t="s">
        <v>6</v>
      </c>
    </row>
    <row r="781" spans="1:10" ht="15" customHeight="1" x14ac:dyDescent="0.3">
      <c r="A781" s="69" t="str">
        <f t="shared" si="101"/>
        <v>vruty/L20/10/set1</v>
      </c>
      <c r="B781" s="84" t="s">
        <v>2634</v>
      </c>
      <c r="C781" s="84" t="s">
        <v>2635</v>
      </c>
      <c r="D781" s="85">
        <v>1</v>
      </c>
      <c r="E781" s="84" t="s">
        <v>313</v>
      </c>
      <c r="F781" s="85">
        <f t="shared" si="100"/>
        <v>1</v>
      </c>
      <c r="G781" s="86">
        <v>9</v>
      </c>
      <c r="H781" s="69" t="s">
        <v>6</v>
      </c>
      <c r="I781" s="69" t="s">
        <v>7</v>
      </c>
      <c r="J781" s="69" t="s">
        <v>6</v>
      </c>
    </row>
    <row r="782" spans="1:10" ht="15" customHeight="1" x14ac:dyDescent="0.3">
      <c r="A782" s="69" t="str">
        <f t="shared" si="101"/>
        <v>L20/03/Zl4</v>
      </c>
      <c r="B782" s="84" t="s">
        <v>2636</v>
      </c>
      <c r="C782" s="84" t="s">
        <v>2637</v>
      </c>
      <c r="D782" s="85">
        <v>4</v>
      </c>
      <c r="E782" s="84" t="s">
        <v>5</v>
      </c>
      <c r="F782" s="85">
        <f t="shared" si="100"/>
        <v>4</v>
      </c>
      <c r="G782" s="86">
        <v>134</v>
      </c>
      <c r="H782" s="66" t="s">
        <v>6</v>
      </c>
      <c r="I782" s="66" t="s">
        <v>7</v>
      </c>
      <c r="J782" s="66" t="s">
        <v>6</v>
      </c>
    </row>
    <row r="783" spans="1:10" ht="15" customHeight="1" x14ac:dyDescent="0.3">
      <c r="A783" s="69" t="str">
        <f t="shared" si="101"/>
        <v>L06/014</v>
      </c>
      <c r="B783" s="84" t="s">
        <v>2638</v>
      </c>
      <c r="C783" s="84" t="s">
        <v>2639</v>
      </c>
      <c r="D783" s="85">
        <v>4</v>
      </c>
      <c r="E783" s="84" t="s">
        <v>5</v>
      </c>
      <c r="F783" s="85">
        <f t="shared" si="100"/>
        <v>4</v>
      </c>
      <c r="G783" s="86">
        <v>185</v>
      </c>
      <c r="H783" s="69" t="s">
        <v>6</v>
      </c>
      <c r="I783" s="69" t="s">
        <v>7</v>
      </c>
      <c r="J783" s="69" t="s">
        <v>6</v>
      </c>
    </row>
    <row r="784" spans="1:10" ht="15" customHeight="1" x14ac:dyDescent="0.3">
      <c r="A784" s="69" t="str">
        <f t="shared" si="101"/>
        <v>L06/02L4</v>
      </c>
      <c r="B784" s="84" t="s">
        <v>2640</v>
      </c>
      <c r="C784" s="84" t="s">
        <v>2641</v>
      </c>
      <c r="D784" s="85">
        <v>4</v>
      </c>
      <c r="E784" s="84" t="s">
        <v>5</v>
      </c>
      <c r="F784" s="85">
        <f t="shared" si="100"/>
        <v>4</v>
      </c>
      <c r="G784" s="86">
        <v>185</v>
      </c>
      <c r="H784" s="66" t="s">
        <v>6</v>
      </c>
      <c r="I784" s="66" t="s">
        <v>7</v>
      </c>
      <c r="J784" s="66" t="s">
        <v>6</v>
      </c>
    </row>
    <row r="785" spans="1:10" ht="15" customHeight="1" x14ac:dyDescent="0.3">
      <c r="A785" s="69" t="str">
        <f t="shared" si="101"/>
        <v>L06/Nat4</v>
      </c>
      <c r="B785" s="84" t="s">
        <v>828</v>
      </c>
      <c r="C785" s="84" t="s">
        <v>829</v>
      </c>
      <c r="D785" s="85">
        <v>4</v>
      </c>
      <c r="E785" s="84" t="s">
        <v>5</v>
      </c>
      <c r="F785" s="85">
        <f t="shared" si="100"/>
        <v>4</v>
      </c>
      <c r="G785" s="86">
        <v>80</v>
      </c>
      <c r="H785" s="69" t="s">
        <v>6</v>
      </c>
      <c r="I785" s="69" t="s">
        <v>7</v>
      </c>
      <c r="J785" s="69" t="s">
        <v>6</v>
      </c>
    </row>
    <row r="786" spans="1:10" ht="15" customHeight="1" x14ac:dyDescent="0.3">
      <c r="A786" s="69" t="str">
        <f t="shared" si="101"/>
        <v>L06/Nat400</v>
      </c>
      <c r="B786" s="84" t="s">
        <v>828</v>
      </c>
      <c r="C786" s="84" t="s">
        <v>829</v>
      </c>
      <c r="D786" s="85">
        <v>4</v>
      </c>
      <c r="E786" s="84" t="s">
        <v>5</v>
      </c>
      <c r="F786" s="86">
        <v>400</v>
      </c>
      <c r="G786" s="86">
        <v>76</v>
      </c>
      <c r="H786" s="66" t="s">
        <v>6</v>
      </c>
      <c r="I786" s="66" t="s">
        <v>7</v>
      </c>
      <c r="J786" s="66" t="s">
        <v>6</v>
      </c>
    </row>
    <row r="787" spans="1:10" ht="15" customHeight="1" x14ac:dyDescent="0.3">
      <c r="A787" s="69" t="str">
        <f t="shared" si="101"/>
        <v>L06/Ne400</v>
      </c>
      <c r="B787" s="84" t="s">
        <v>830</v>
      </c>
      <c r="C787" s="84" t="s">
        <v>831</v>
      </c>
      <c r="D787" s="85">
        <v>4</v>
      </c>
      <c r="E787" s="84" t="s">
        <v>5</v>
      </c>
      <c r="F787" s="86">
        <v>400</v>
      </c>
      <c r="G787" s="86">
        <v>86</v>
      </c>
      <c r="H787" s="69" t="s">
        <v>6</v>
      </c>
      <c r="I787" s="69" t="s">
        <v>7</v>
      </c>
      <c r="J787" s="69" t="s">
        <v>6</v>
      </c>
    </row>
    <row r="788" spans="1:10" ht="15" customHeight="1" x14ac:dyDescent="0.3">
      <c r="A788" s="69" t="str">
        <f t="shared" si="101"/>
        <v>L06/Ne4</v>
      </c>
      <c r="B788" s="84" t="s">
        <v>830</v>
      </c>
      <c r="C788" s="84" t="s">
        <v>831</v>
      </c>
      <c r="D788" s="85">
        <v>4</v>
      </c>
      <c r="E788" s="84" t="s">
        <v>5</v>
      </c>
      <c r="F788" s="85">
        <f t="shared" ref="F788:F789" si="102">D788</f>
        <v>4</v>
      </c>
      <c r="G788" s="86">
        <v>91</v>
      </c>
      <c r="H788" s="66" t="s">
        <v>6</v>
      </c>
      <c r="I788" s="66" t="s">
        <v>7</v>
      </c>
      <c r="J788" s="66" t="s">
        <v>6</v>
      </c>
    </row>
    <row r="789" spans="1:10" ht="15" customHeight="1" x14ac:dyDescent="0.3">
      <c r="A789" s="69" t="str">
        <f t="shared" si="101"/>
        <v>L20/03/An4</v>
      </c>
      <c r="B789" s="84" t="s">
        <v>880</v>
      </c>
      <c r="C789" s="84" t="s">
        <v>881</v>
      </c>
      <c r="D789" s="85">
        <v>4</v>
      </c>
      <c r="E789" s="84" t="s">
        <v>5</v>
      </c>
      <c r="F789" s="85">
        <f t="shared" si="102"/>
        <v>4</v>
      </c>
      <c r="G789" s="86">
        <v>134</v>
      </c>
      <c r="H789" s="69" t="s">
        <v>6</v>
      </c>
      <c r="I789" s="69" t="s">
        <v>7</v>
      </c>
      <c r="J789" s="69" t="s">
        <v>6</v>
      </c>
    </row>
    <row r="790" spans="1:10" ht="15" customHeight="1" x14ac:dyDescent="0.3">
      <c r="A790" s="69" t="str">
        <f t="shared" si="101"/>
        <v>L20/03/An100</v>
      </c>
      <c r="B790" s="84" t="s">
        <v>880</v>
      </c>
      <c r="C790" s="84" t="s">
        <v>881</v>
      </c>
      <c r="D790" s="85">
        <v>4</v>
      </c>
      <c r="E790" s="84" t="s">
        <v>5</v>
      </c>
      <c r="F790" s="86">
        <v>100</v>
      </c>
      <c r="G790" s="86">
        <v>127</v>
      </c>
      <c r="H790" s="66" t="s">
        <v>6</v>
      </c>
      <c r="I790" s="66" t="s">
        <v>7</v>
      </c>
      <c r="J790" s="66" t="s">
        <v>6</v>
      </c>
    </row>
    <row r="791" spans="1:10" ht="15" customHeight="1" x14ac:dyDescent="0.3">
      <c r="A791" s="69" t="str">
        <f t="shared" si="101"/>
        <v>L20/tr/An100</v>
      </c>
      <c r="B791" s="84" t="s">
        <v>894</v>
      </c>
      <c r="C791" s="84" t="s">
        <v>895</v>
      </c>
      <c r="D791" s="85">
        <v>4</v>
      </c>
      <c r="E791" s="84" t="s">
        <v>5</v>
      </c>
      <c r="F791" s="86">
        <v>100</v>
      </c>
      <c r="G791" s="86">
        <v>127</v>
      </c>
      <c r="H791" s="69" t="s">
        <v>6</v>
      </c>
      <c r="I791" s="69" t="s">
        <v>7</v>
      </c>
      <c r="J791" s="69" t="s">
        <v>6</v>
      </c>
    </row>
    <row r="792" spans="1:10" ht="15" customHeight="1" x14ac:dyDescent="0.3">
      <c r="A792" s="69" t="str">
        <f t="shared" si="101"/>
        <v>L20/tr/An4</v>
      </c>
      <c r="B792" s="84" t="s">
        <v>894</v>
      </c>
      <c r="C792" s="84" t="s">
        <v>895</v>
      </c>
      <c r="D792" s="85">
        <v>4</v>
      </c>
      <c r="E792" s="84" t="s">
        <v>5</v>
      </c>
      <c r="F792" s="85">
        <f t="shared" ref="F792:F793" si="103">D792</f>
        <v>4</v>
      </c>
      <c r="G792" s="86">
        <v>134</v>
      </c>
      <c r="H792" s="66" t="s">
        <v>6</v>
      </c>
      <c r="I792" s="66" t="s">
        <v>7</v>
      </c>
      <c r="J792" s="66" t="s">
        <v>6</v>
      </c>
    </row>
    <row r="793" spans="1:10" ht="15" customHeight="1" x14ac:dyDescent="0.3">
      <c r="A793" s="69" t="str">
        <f t="shared" si="101"/>
        <v>L14/Ne4</v>
      </c>
      <c r="B793" s="84" t="s">
        <v>856</v>
      </c>
      <c r="C793" s="84" t="s">
        <v>857</v>
      </c>
      <c r="D793" s="85">
        <v>4</v>
      </c>
      <c r="E793" s="84" t="s">
        <v>5</v>
      </c>
      <c r="F793" s="85">
        <f t="shared" si="103"/>
        <v>4</v>
      </c>
      <c r="G793" s="86">
        <v>165</v>
      </c>
      <c r="H793" s="69" t="s">
        <v>6</v>
      </c>
      <c r="I793" s="69" t="s">
        <v>7</v>
      </c>
      <c r="J793" s="69" t="s">
        <v>6</v>
      </c>
    </row>
    <row r="794" spans="1:10" ht="15" customHeight="1" x14ac:dyDescent="0.3">
      <c r="A794" s="69" t="str">
        <f t="shared" si="101"/>
        <v>L14/Ne144</v>
      </c>
      <c r="B794" s="84" t="s">
        <v>856</v>
      </c>
      <c r="C794" s="84" t="s">
        <v>857</v>
      </c>
      <c r="D794" s="85">
        <v>4</v>
      </c>
      <c r="E794" s="84" t="s">
        <v>5</v>
      </c>
      <c r="F794" s="86">
        <v>144</v>
      </c>
      <c r="G794" s="86">
        <v>157</v>
      </c>
      <c r="H794" s="66" t="s">
        <v>6</v>
      </c>
      <c r="I794" s="66" t="s">
        <v>7</v>
      </c>
      <c r="J794" s="66" t="s">
        <v>6</v>
      </c>
    </row>
    <row r="795" spans="1:10" ht="15" customHeight="1" x14ac:dyDescent="0.3">
      <c r="A795" s="69" t="str">
        <f t="shared" si="101"/>
        <v>L220/Ne4</v>
      </c>
      <c r="B795" s="84" t="s">
        <v>902</v>
      </c>
      <c r="C795" s="84" t="s">
        <v>903</v>
      </c>
      <c r="D795" s="85">
        <v>4</v>
      </c>
      <c r="E795" s="84" t="s">
        <v>5</v>
      </c>
      <c r="F795" s="85">
        <f>D795</f>
        <v>4</v>
      </c>
      <c r="G795" s="86">
        <v>204</v>
      </c>
      <c r="H795" s="69" t="s">
        <v>6</v>
      </c>
      <c r="I795" s="69" t="s">
        <v>7</v>
      </c>
      <c r="J795" s="69" t="s">
        <v>6</v>
      </c>
    </row>
    <row r="796" spans="1:10" ht="15" customHeight="1" x14ac:dyDescent="0.3">
      <c r="A796" s="69" t="str">
        <f t="shared" si="101"/>
        <v>L220/Ne96</v>
      </c>
      <c r="B796" s="84" t="s">
        <v>902</v>
      </c>
      <c r="C796" s="84" t="s">
        <v>903</v>
      </c>
      <c r="D796" s="85">
        <v>4</v>
      </c>
      <c r="E796" s="84" t="s">
        <v>5</v>
      </c>
      <c r="F796" s="86">
        <v>96</v>
      </c>
      <c r="G796" s="86">
        <v>194</v>
      </c>
      <c r="H796" s="66" t="s">
        <v>6</v>
      </c>
      <c r="I796" s="66" t="s">
        <v>7</v>
      </c>
      <c r="J796" s="66" t="s">
        <v>6</v>
      </c>
    </row>
    <row r="797" spans="1:10" ht="15" customHeight="1" x14ac:dyDescent="0.3">
      <c r="A797" s="69" t="str">
        <f t="shared" si="101"/>
        <v>L20/lep4</v>
      </c>
      <c r="B797" s="84" t="s">
        <v>886</v>
      </c>
      <c r="C797" s="84" t="s">
        <v>887</v>
      </c>
      <c r="D797" s="85">
        <v>4</v>
      </c>
      <c r="E797" s="84" t="s">
        <v>5</v>
      </c>
      <c r="F797" s="85">
        <f t="shared" ref="F797:F798" si="104">D797</f>
        <v>4</v>
      </c>
      <c r="G797" s="86">
        <v>21</v>
      </c>
      <c r="H797" s="69" t="s">
        <v>6</v>
      </c>
      <c r="I797" s="69" t="s">
        <v>7</v>
      </c>
      <c r="J797" s="69" t="s">
        <v>6</v>
      </c>
    </row>
    <row r="798" spans="1:10" ht="15" customHeight="1" x14ac:dyDescent="0.3">
      <c r="A798" s="69" t="str">
        <f t="shared" si="101"/>
        <v>L20/tr/02L4</v>
      </c>
      <c r="B798" s="84" t="s">
        <v>890</v>
      </c>
      <c r="C798" s="84" t="s">
        <v>891</v>
      </c>
      <c r="D798" s="85">
        <v>4</v>
      </c>
      <c r="E798" s="84" t="s">
        <v>5</v>
      </c>
      <c r="F798" s="85">
        <f t="shared" si="104"/>
        <v>4</v>
      </c>
      <c r="G798" s="86">
        <v>134</v>
      </c>
      <c r="H798" s="66" t="s">
        <v>6</v>
      </c>
      <c r="I798" s="66" t="s">
        <v>7</v>
      </c>
      <c r="J798" s="66" t="s">
        <v>6</v>
      </c>
    </row>
    <row r="799" spans="1:10" ht="15" customHeight="1" x14ac:dyDescent="0.3">
      <c r="A799" s="69" t="str">
        <f t="shared" si="101"/>
        <v>L20/tr/02L100</v>
      </c>
      <c r="B799" s="84" t="s">
        <v>890</v>
      </c>
      <c r="C799" s="84" t="s">
        <v>891</v>
      </c>
      <c r="D799" s="85">
        <v>4</v>
      </c>
      <c r="E799" s="84" t="s">
        <v>5</v>
      </c>
      <c r="F799" s="86">
        <v>100</v>
      </c>
      <c r="G799" s="86">
        <v>127</v>
      </c>
      <c r="H799" s="69" t="s">
        <v>6</v>
      </c>
      <c r="I799" s="69" t="s">
        <v>7</v>
      </c>
      <c r="J799" s="69" t="s">
        <v>6</v>
      </c>
    </row>
    <row r="800" spans="1:10" ht="15" customHeight="1" x14ac:dyDescent="0.3">
      <c r="A800" s="69" t="str">
        <f t="shared" si="101"/>
        <v>L20/tr/01100</v>
      </c>
      <c r="B800" s="84" t="s">
        <v>888</v>
      </c>
      <c r="C800" s="84" t="s">
        <v>889</v>
      </c>
      <c r="D800" s="85">
        <v>4</v>
      </c>
      <c r="E800" s="84" t="s">
        <v>5</v>
      </c>
      <c r="F800" s="86">
        <v>100</v>
      </c>
      <c r="G800" s="86">
        <v>127</v>
      </c>
      <c r="H800" s="66" t="s">
        <v>6</v>
      </c>
      <c r="I800" s="66" t="s">
        <v>7</v>
      </c>
      <c r="J800" s="66" t="s">
        <v>6</v>
      </c>
    </row>
    <row r="801" spans="1:10" ht="15" customHeight="1" x14ac:dyDescent="0.3">
      <c r="A801" s="69" t="str">
        <f t="shared" si="101"/>
        <v>L20/tr/014</v>
      </c>
      <c r="B801" s="84" t="s">
        <v>888</v>
      </c>
      <c r="C801" s="84" t="s">
        <v>889</v>
      </c>
      <c r="D801" s="85">
        <v>4</v>
      </c>
      <c r="E801" s="84" t="s">
        <v>5</v>
      </c>
      <c r="F801" s="85">
        <f t="shared" ref="F801:F802" si="105">D801</f>
        <v>4</v>
      </c>
      <c r="G801" s="86">
        <v>134</v>
      </c>
      <c r="H801" s="69" t="s">
        <v>6</v>
      </c>
      <c r="I801" s="69" t="s">
        <v>7</v>
      </c>
      <c r="J801" s="69" t="s">
        <v>6</v>
      </c>
    </row>
    <row r="802" spans="1:10" ht="15" customHeight="1" x14ac:dyDescent="0.3">
      <c r="A802" s="69" t="str">
        <f t="shared" si="101"/>
        <v>L20/tr/Ne4</v>
      </c>
      <c r="B802" s="84" t="s">
        <v>898</v>
      </c>
      <c r="C802" s="84" t="s">
        <v>899</v>
      </c>
      <c r="D802" s="85">
        <v>4</v>
      </c>
      <c r="E802" s="84" t="s">
        <v>5</v>
      </c>
      <c r="F802" s="85">
        <f t="shared" si="105"/>
        <v>4</v>
      </c>
      <c r="G802" s="86">
        <v>134</v>
      </c>
      <c r="H802" s="66" t="s">
        <v>6</v>
      </c>
      <c r="I802" s="66" t="s">
        <v>7</v>
      </c>
      <c r="J802" s="66" t="s">
        <v>6</v>
      </c>
    </row>
    <row r="803" spans="1:10" ht="15" customHeight="1" x14ac:dyDescent="0.3">
      <c r="A803" s="69" t="str">
        <f t="shared" si="101"/>
        <v>L20/tr/Ne100</v>
      </c>
      <c r="B803" s="84" t="s">
        <v>898</v>
      </c>
      <c r="C803" s="84" t="s">
        <v>899</v>
      </c>
      <c r="D803" s="85">
        <v>4</v>
      </c>
      <c r="E803" s="84" t="s">
        <v>5</v>
      </c>
      <c r="F803" s="86">
        <v>100</v>
      </c>
      <c r="G803" s="86">
        <v>127</v>
      </c>
      <c r="H803" s="69" t="s">
        <v>6</v>
      </c>
      <c r="I803" s="69" t="s">
        <v>7</v>
      </c>
      <c r="J803" s="69" t="s">
        <v>6</v>
      </c>
    </row>
    <row r="804" spans="1:10" ht="15" customHeight="1" x14ac:dyDescent="0.3">
      <c r="A804" s="69" t="str">
        <f t="shared" si="101"/>
        <v>L20/tr/Al4</v>
      </c>
      <c r="B804" s="84" t="s">
        <v>892</v>
      </c>
      <c r="C804" s="84" t="s">
        <v>893</v>
      </c>
      <c r="D804" s="85">
        <v>4</v>
      </c>
      <c r="E804" s="84" t="s">
        <v>5</v>
      </c>
      <c r="F804" s="85">
        <f>D804</f>
        <v>4</v>
      </c>
      <c r="G804" s="86">
        <v>118</v>
      </c>
      <c r="H804" s="66" t="s">
        <v>6</v>
      </c>
      <c r="I804" s="66" t="s">
        <v>7</v>
      </c>
      <c r="J804" s="66" t="s">
        <v>6</v>
      </c>
    </row>
    <row r="805" spans="1:10" ht="15" customHeight="1" x14ac:dyDescent="0.3">
      <c r="A805" s="69" t="str">
        <f t="shared" si="101"/>
        <v>L20/tr/Al100</v>
      </c>
      <c r="B805" s="84" t="s">
        <v>892</v>
      </c>
      <c r="C805" s="84" t="s">
        <v>893</v>
      </c>
      <c r="D805" s="85">
        <v>4</v>
      </c>
      <c r="E805" s="84" t="s">
        <v>5</v>
      </c>
      <c r="F805" s="86">
        <v>100</v>
      </c>
      <c r="G805" s="86">
        <v>112</v>
      </c>
      <c r="H805" s="69" t="s">
        <v>6</v>
      </c>
      <c r="I805" s="69" t="s">
        <v>7</v>
      </c>
      <c r="J805" s="69" t="s">
        <v>6</v>
      </c>
    </row>
    <row r="806" spans="1:10" ht="15" customHeight="1" x14ac:dyDescent="0.3">
      <c r="A806" s="69" t="str">
        <f t="shared" si="101"/>
        <v>L20/tr/Nat100</v>
      </c>
      <c r="B806" s="84" t="s">
        <v>896</v>
      </c>
      <c r="C806" s="84" t="s">
        <v>897</v>
      </c>
      <c r="D806" s="85">
        <v>4</v>
      </c>
      <c r="E806" s="84" t="s">
        <v>5</v>
      </c>
      <c r="F806" s="86">
        <v>100</v>
      </c>
      <c r="G806" s="86">
        <v>112</v>
      </c>
      <c r="H806" s="66" t="s">
        <v>6</v>
      </c>
      <c r="I806" s="66" t="s">
        <v>7</v>
      </c>
      <c r="J806" s="66" t="s">
        <v>6</v>
      </c>
    </row>
    <row r="807" spans="1:10" ht="15" customHeight="1" x14ac:dyDescent="0.3">
      <c r="A807" s="69" t="str">
        <f t="shared" si="101"/>
        <v>L20/tr/Nat4</v>
      </c>
      <c r="B807" s="84" t="s">
        <v>896</v>
      </c>
      <c r="C807" s="84" t="s">
        <v>897</v>
      </c>
      <c r="D807" s="85">
        <v>4</v>
      </c>
      <c r="E807" s="84" t="s">
        <v>5</v>
      </c>
      <c r="F807" s="85">
        <f t="shared" ref="F807:F810" si="106">D807</f>
        <v>4</v>
      </c>
      <c r="G807" s="86">
        <v>118</v>
      </c>
      <c r="H807" s="69" t="s">
        <v>6</v>
      </c>
      <c r="I807" s="69" t="s">
        <v>7</v>
      </c>
      <c r="J807" s="69" t="s">
        <v>6</v>
      </c>
    </row>
    <row r="808" spans="1:10" ht="15" customHeight="1" x14ac:dyDescent="0.3">
      <c r="A808" s="69" t="str">
        <f t="shared" si="101"/>
        <v>L09/tr4,2</v>
      </c>
      <c r="B808" s="84" t="s">
        <v>842</v>
      </c>
      <c r="C808" s="84" t="s">
        <v>843</v>
      </c>
      <c r="D808" s="85">
        <v>4.2</v>
      </c>
      <c r="E808" s="84" t="s">
        <v>5</v>
      </c>
      <c r="F808" s="85">
        <f t="shared" si="106"/>
        <v>4.2</v>
      </c>
      <c r="G808" s="86">
        <v>32</v>
      </c>
      <c r="H808" s="66" t="s">
        <v>6</v>
      </c>
      <c r="I808" s="66" t="s">
        <v>7</v>
      </c>
      <c r="J808" s="66" t="s">
        <v>6</v>
      </c>
    </row>
    <row r="809" spans="1:10" ht="15" customHeight="1" x14ac:dyDescent="0.3">
      <c r="A809" s="69" t="str">
        <f t="shared" si="101"/>
        <v>L07/Ne4</v>
      </c>
      <c r="B809" s="84" t="s">
        <v>832</v>
      </c>
      <c r="C809" s="84" t="s">
        <v>833</v>
      </c>
      <c r="D809" s="85">
        <v>4</v>
      </c>
      <c r="E809" s="84" t="s">
        <v>5</v>
      </c>
      <c r="F809" s="85">
        <f t="shared" si="106"/>
        <v>4</v>
      </c>
      <c r="G809" s="86">
        <v>90</v>
      </c>
      <c r="H809" s="69" t="s">
        <v>6</v>
      </c>
      <c r="I809" s="69" t="s">
        <v>7</v>
      </c>
      <c r="J809" s="69" t="s">
        <v>6</v>
      </c>
    </row>
    <row r="810" spans="1:10" ht="15" customHeight="1" x14ac:dyDescent="0.3">
      <c r="A810" s="69" t="str">
        <f t="shared" si="101"/>
        <v>L40/Ne4</v>
      </c>
      <c r="B810" s="84" t="s">
        <v>927</v>
      </c>
      <c r="C810" s="84" t="s">
        <v>928</v>
      </c>
      <c r="D810" s="85">
        <v>4</v>
      </c>
      <c r="E810" s="84" t="s">
        <v>5</v>
      </c>
      <c r="F810" s="85">
        <f t="shared" si="106"/>
        <v>4</v>
      </c>
      <c r="G810" s="86">
        <v>180</v>
      </c>
      <c r="H810" s="66" t="s">
        <v>6</v>
      </c>
      <c r="I810" s="66" t="s">
        <v>7</v>
      </c>
      <c r="J810" s="66" t="s">
        <v>6</v>
      </c>
    </row>
    <row r="811" spans="1:10" ht="15" customHeight="1" x14ac:dyDescent="0.3">
      <c r="A811" s="69" t="str">
        <f t="shared" si="101"/>
        <v>L40/Ne60</v>
      </c>
      <c r="B811" s="84" t="s">
        <v>927</v>
      </c>
      <c r="C811" s="84" t="s">
        <v>928</v>
      </c>
      <c r="D811" s="85">
        <v>4</v>
      </c>
      <c r="E811" s="84" t="s">
        <v>5</v>
      </c>
      <c r="F811" s="86">
        <v>60</v>
      </c>
      <c r="G811" s="86">
        <v>177</v>
      </c>
      <c r="H811" s="69" t="s">
        <v>6</v>
      </c>
      <c r="I811" s="69" t="s">
        <v>7</v>
      </c>
      <c r="J811" s="69" t="s">
        <v>6</v>
      </c>
    </row>
    <row r="812" spans="1:10" ht="15" customHeight="1" x14ac:dyDescent="0.3">
      <c r="A812" s="69" t="str">
        <f t="shared" si="101"/>
        <v>L40/Nat60</v>
      </c>
      <c r="B812" s="84" t="s">
        <v>925</v>
      </c>
      <c r="C812" s="84" t="s">
        <v>926</v>
      </c>
      <c r="D812" s="85">
        <v>4</v>
      </c>
      <c r="E812" s="84" t="s">
        <v>5</v>
      </c>
      <c r="F812" s="86">
        <v>60</v>
      </c>
      <c r="G812" s="86">
        <v>162</v>
      </c>
      <c r="H812" s="66" t="s">
        <v>6</v>
      </c>
      <c r="I812" s="66" t="s">
        <v>7</v>
      </c>
      <c r="J812" s="66" t="s">
        <v>6</v>
      </c>
    </row>
    <row r="813" spans="1:10" ht="15" customHeight="1" x14ac:dyDescent="0.3">
      <c r="A813" s="69" t="str">
        <f t="shared" si="101"/>
        <v>L40/Nat4</v>
      </c>
      <c r="B813" s="84" t="s">
        <v>925</v>
      </c>
      <c r="C813" s="84" t="s">
        <v>926</v>
      </c>
      <c r="D813" s="85">
        <v>4</v>
      </c>
      <c r="E813" s="84" t="s">
        <v>5</v>
      </c>
      <c r="F813" s="85">
        <f>D813</f>
        <v>4</v>
      </c>
      <c r="G813" s="86">
        <v>166</v>
      </c>
      <c r="H813" s="69" t="s">
        <v>6</v>
      </c>
      <c r="I813" s="69" t="s">
        <v>7</v>
      </c>
      <c r="J813" s="69" t="s">
        <v>6</v>
      </c>
    </row>
    <row r="814" spans="1:10" ht="15" customHeight="1" x14ac:dyDescent="0.3">
      <c r="A814" s="69" t="str">
        <f t="shared" si="101"/>
        <v>L11/AlB140</v>
      </c>
      <c r="B814" s="84" t="s">
        <v>844</v>
      </c>
      <c r="C814" s="84" t="s">
        <v>845</v>
      </c>
      <c r="D814" s="85">
        <v>4</v>
      </c>
      <c r="E814" s="84" t="s">
        <v>5</v>
      </c>
      <c r="F814" s="86">
        <v>140</v>
      </c>
      <c r="G814" s="86">
        <v>151</v>
      </c>
      <c r="H814" s="66" t="s">
        <v>6</v>
      </c>
      <c r="I814" s="66" t="s">
        <v>7</v>
      </c>
      <c r="J814" s="66" t="s">
        <v>6</v>
      </c>
    </row>
    <row r="815" spans="1:10" ht="15" customHeight="1" x14ac:dyDescent="0.3">
      <c r="A815" s="69" t="str">
        <f t="shared" si="101"/>
        <v>L11/AlB4</v>
      </c>
      <c r="B815" s="84" t="s">
        <v>844</v>
      </c>
      <c r="C815" s="84" t="s">
        <v>845</v>
      </c>
      <c r="D815" s="85">
        <v>4</v>
      </c>
      <c r="E815" s="84" t="s">
        <v>5</v>
      </c>
      <c r="F815" s="85">
        <f t="shared" ref="F815:F816" si="107">D815</f>
        <v>4</v>
      </c>
      <c r="G815" s="86">
        <v>159</v>
      </c>
      <c r="H815" s="69" t="s">
        <v>6</v>
      </c>
      <c r="I815" s="69" t="s">
        <v>7</v>
      </c>
      <c r="J815" s="69" t="s">
        <v>6</v>
      </c>
    </row>
    <row r="816" spans="1:10" ht="15" customHeight="1" x14ac:dyDescent="0.3">
      <c r="A816" s="69" t="str">
        <f t="shared" si="101"/>
        <v>L34/tr4,2</v>
      </c>
      <c r="B816" s="84" t="s">
        <v>921</v>
      </c>
      <c r="C816" s="84" t="s">
        <v>922</v>
      </c>
      <c r="D816" s="85">
        <v>4.2</v>
      </c>
      <c r="E816" s="84" t="s">
        <v>5</v>
      </c>
      <c r="F816" s="85">
        <f t="shared" si="107"/>
        <v>4.2</v>
      </c>
      <c r="G816" s="86">
        <v>142</v>
      </c>
      <c r="H816" s="66" t="s">
        <v>6</v>
      </c>
      <c r="I816" s="66" t="s">
        <v>7</v>
      </c>
      <c r="J816" s="66" t="s">
        <v>6</v>
      </c>
    </row>
    <row r="817" spans="1:10" ht="15" customHeight="1" x14ac:dyDescent="0.3">
      <c r="A817" s="69" t="str">
        <f t="shared" si="101"/>
        <v>L34/tr147</v>
      </c>
      <c r="B817" s="84" t="s">
        <v>921</v>
      </c>
      <c r="C817" s="84" t="s">
        <v>922</v>
      </c>
      <c r="D817" s="85">
        <v>4.2</v>
      </c>
      <c r="E817" s="84" t="s">
        <v>5</v>
      </c>
      <c r="F817" s="86">
        <v>147</v>
      </c>
      <c r="G817" s="86">
        <v>137</v>
      </c>
      <c r="H817" s="69" t="s">
        <v>6</v>
      </c>
      <c r="I817" s="69" t="s">
        <v>7</v>
      </c>
      <c r="J817" s="69" t="s">
        <v>6</v>
      </c>
    </row>
    <row r="818" spans="1:10" ht="15" customHeight="1" x14ac:dyDescent="0.3">
      <c r="A818" s="69" t="str">
        <f t="shared" si="101"/>
        <v>L40/Al4</v>
      </c>
      <c r="B818" s="84" t="s">
        <v>923</v>
      </c>
      <c r="C818" s="84" t="s">
        <v>924</v>
      </c>
      <c r="D818" s="85">
        <v>4</v>
      </c>
      <c r="E818" s="84" t="s">
        <v>5</v>
      </c>
      <c r="F818" s="85">
        <f>D818</f>
        <v>4</v>
      </c>
      <c r="G818" s="86">
        <v>180</v>
      </c>
      <c r="H818" s="66" t="s">
        <v>6</v>
      </c>
      <c r="I818" s="66" t="s">
        <v>7</v>
      </c>
      <c r="J818" s="66" t="s">
        <v>6</v>
      </c>
    </row>
    <row r="819" spans="1:10" ht="15" customHeight="1" x14ac:dyDescent="0.3">
      <c r="A819" s="69" t="str">
        <f t="shared" si="101"/>
        <v>L40/Al60</v>
      </c>
      <c r="B819" s="84" t="s">
        <v>923</v>
      </c>
      <c r="C819" s="84" t="s">
        <v>924</v>
      </c>
      <c r="D819" s="85">
        <v>4</v>
      </c>
      <c r="E819" s="84" t="s">
        <v>5</v>
      </c>
      <c r="F819" s="86">
        <v>60</v>
      </c>
      <c r="G819" s="86">
        <v>177</v>
      </c>
      <c r="H819" s="69" t="s">
        <v>6</v>
      </c>
      <c r="I819" s="69" t="s">
        <v>7</v>
      </c>
      <c r="J819" s="69" t="s">
        <v>6</v>
      </c>
    </row>
    <row r="820" spans="1:10" ht="15" customHeight="1" x14ac:dyDescent="0.3">
      <c r="A820" s="69" t="str">
        <f t="shared" si="101"/>
        <v>L11/NeB4</v>
      </c>
      <c r="B820" s="84" t="s">
        <v>848</v>
      </c>
      <c r="C820" s="84" t="s">
        <v>849</v>
      </c>
      <c r="D820" s="85">
        <v>4</v>
      </c>
      <c r="E820" s="84" t="s">
        <v>5</v>
      </c>
      <c r="F820" s="85">
        <f>D820</f>
        <v>4</v>
      </c>
      <c r="G820" s="86">
        <v>174</v>
      </c>
      <c r="H820" s="66" t="s">
        <v>6</v>
      </c>
      <c r="I820" s="66" t="s">
        <v>7</v>
      </c>
      <c r="J820" s="66" t="s">
        <v>6</v>
      </c>
    </row>
    <row r="821" spans="1:10" ht="15" customHeight="1" x14ac:dyDescent="0.3">
      <c r="A821" s="69" t="str">
        <f t="shared" si="101"/>
        <v>L11/NeB140</v>
      </c>
      <c r="B821" s="84" t="s">
        <v>848</v>
      </c>
      <c r="C821" s="84" t="s">
        <v>849</v>
      </c>
      <c r="D821" s="85">
        <v>4</v>
      </c>
      <c r="E821" s="84" t="s">
        <v>5</v>
      </c>
      <c r="F821" s="86">
        <v>140</v>
      </c>
      <c r="G821" s="86">
        <v>165</v>
      </c>
      <c r="H821" s="69" t="s">
        <v>6</v>
      </c>
      <c r="I821" s="69" t="s">
        <v>7</v>
      </c>
      <c r="J821" s="69" t="s">
        <v>6</v>
      </c>
    </row>
    <row r="822" spans="1:10" ht="15" customHeight="1" x14ac:dyDescent="0.3">
      <c r="A822" s="69" t="str">
        <f t="shared" si="101"/>
        <v>L09/014,2</v>
      </c>
      <c r="B822" s="84" t="s">
        <v>834</v>
      </c>
      <c r="C822" s="84" t="s">
        <v>835</v>
      </c>
      <c r="D822" s="85">
        <v>4.2</v>
      </c>
      <c r="E822" s="84" t="s">
        <v>5</v>
      </c>
      <c r="F822" s="85">
        <f t="shared" ref="F822:F826" si="108">D822</f>
        <v>4.2</v>
      </c>
      <c r="G822" s="86">
        <v>32</v>
      </c>
      <c r="H822" s="66" t="s">
        <v>6</v>
      </c>
      <c r="I822" s="66" t="s">
        <v>7</v>
      </c>
      <c r="J822" s="66" t="s">
        <v>6</v>
      </c>
    </row>
    <row r="823" spans="1:10" ht="15" customHeight="1" x14ac:dyDescent="0.3">
      <c r="A823" s="69" t="str">
        <f t="shared" si="101"/>
        <v>L09/024,2</v>
      </c>
      <c r="B823" s="84" t="s">
        <v>836</v>
      </c>
      <c r="C823" s="84" t="s">
        <v>837</v>
      </c>
      <c r="D823" s="85">
        <v>4.2</v>
      </c>
      <c r="E823" s="84" t="s">
        <v>5</v>
      </c>
      <c r="F823" s="85">
        <f t="shared" si="108"/>
        <v>4.2</v>
      </c>
      <c r="G823" s="86">
        <v>32</v>
      </c>
      <c r="H823" s="69" t="s">
        <v>6</v>
      </c>
      <c r="I823" s="69" t="s">
        <v>7</v>
      </c>
      <c r="J823" s="69" t="s">
        <v>6</v>
      </c>
    </row>
    <row r="824" spans="1:10" ht="15" customHeight="1" x14ac:dyDescent="0.3">
      <c r="A824" s="69" t="str">
        <f t="shared" si="101"/>
        <v>L09/034,2</v>
      </c>
      <c r="B824" s="84" t="s">
        <v>838</v>
      </c>
      <c r="C824" s="84" t="s">
        <v>839</v>
      </c>
      <c r="D824" s="85">
        <v>4.2</v>
      </c>
      <c r="E824" s="84" t="s">
        <v>5</v>
      </c>
      <c r="F824" s="85">
        <f t="shared" si="108"/>
        <v>4.2</v>
      </c>
      <c r="G824" s="86">
        <v>32</v>
      </c>
      <c r="H824" s="66" t="s">
        <v>6</v>
      </c>
      <c r="I824" s="66" t="s">
        <v>7</v>
      </c>
      <c r="J824" s="66" t="s">
        <v>6</v>
      </c>
    </row>
    <row r="825" spans="1:10" ht="15" customHeight="1" x14ac:dyDescent="0.3">
      <c r="A825" s="69" t="str">
        <f t="shared" si="101"/>
        <v>L09/134,2</v>
      </c>
      <c r="B825" s="84" t="s">
        <v>840</v>
      </c>
      <c r="C825" s="84" t="s">
        <v>841</v>
      </c>
      <c r="D825" s="85">
        <v>4.2</v>
      </c>
      <c r="E825" s="84" t="s">
        <v>5</v>
      </c>
      <c r="F825" s="85">
        <f t="shared" si="108"/>
        <v>4.2</v>
      </c>
      <c r="G825" s="86">
        <v>32</v>
      </c>
      <c r="H825" s="69" t="s">
        <v>6</v>
      </c>
      <c r="I825" s="69" t="s">
        <v>7</v>
      </c>
      <c r="J825" s="69" t="s">
        <v>6</v>
      </c>
    </row>
    <row r="826" spans="1:10" ht="15" customHeight="1" x14ac:dyDescent="0.3">
      <c r="A826" s="69" t="str">
        <f t="shared" si="101"/>
        <v>L32/tr4,2</v>
      </c>
      <c r="B826" s="84" t="s">
        <v>919</v>
      </c>
      <c r="C826" s="84" t="s">
        <v>920</v>
      </c>
      <c r="D826" s="85">
        <v>4.2</v>
      </c>
      <c r="E826" s="84" t="s">
        <v>5</v>
      </c>
      <c r="F826" s="85">
        <f t="shared" si="108"/>
        <v>4.2</v>
      </c>
      <c r="G826" s="86">
        <v>68</v>
      </c>
      <c r="H826" s="66" t="s">
        <v>6</v>
      </c>
      <c r="I826" s="66" t="s">
        <v>7</v>
      </c>
      <c r="J826" s="66" t="s">
        <v>6</v>
      </c>
    </row>
    <row r="827" spans="1:10" ht="15" customHeight="1" x14ac:dyDescent="0.3">
      <c r="A827" s="69" t="str">
        <f t="shared" si="101"/>
        <v>L32/tr176,4</v>
      </c>
      <c r="B827" s="84" t="s">
        <v>919</v>
      </c>
      <c r="C827" s="84" t="s">
        <v>920</v>
      </c>
      <c r="D827" s="85">
        <v>4.2</v>
      </c>
      <c r="E827" s="84" t="s">
        <v>5</v>
      </c>
      <c r="F827" s="86">
        <v>176.4</v>
      </c>
      <c r="G827" s="86">
        <v>66</v>
      </c>
      <c r="H827" s="69" t="s">
        <v>6</v>
      </c>
      <c r="I827" s="69" t="s">
        <v>7</v>
      </c>
      <c r="J827" s="69" t="s">
        <v>6</v>
      </c>
    </row>
    <row r="828" spans="1:10" ht="15" customHeight="1" x14ac:dyDescent="0.3">
      <c r="A828" s="69" t="str">
        <f t="shared" si="101"/>
        <v>L25/Ne3</v>
      </c>
      <c r="B828" s="84" t="s">
        <v>911</v>
      </c>
      <c r="C828" s="84" t="s">
        <v>912</v>
      </c>
      <c r="D828" s="85">
        <v>3</v>
      </c>
      <c r="E828" s="84" t="s">
        <v>5</v>
      </c>
      <c r="F828" s="85">
        <f>D828</f>
        <v>3</v>
      </c>
      <c r="G828" s="86">
        <v>83</v>
      </c>
      <c r="H828" s="66" t="s">
        <v>6</v>
      </c>
      <c r="I828" s="66" t="s">
        <v>7</v>
      </c>
      <c r="J828" s="66" t="s">
        <v>6</v>
      </c>
    </row>
    <row r="829" spans="1:10" ht="15" customHeight="1" x14ac:dyDescent="0.3">
      <c r="A829" s="69" t="str">
        <f t="shared" si="101"/>
        <v>L25/Ne75</v>
      </c>
      <c r="B829" s="84" t="s">
        <v>911</v>
      </c>
      <c r="C829" s="84" t="s">
        <v>912</v>
      </c>
      <c r="D829" s="85">
        <v>3</v>
      </c>
      <c r="E829" s="84" t="s">
        <v>5</v>
      </c>
      <c r="F829" s="86">
        <v>75</v>
      </c>
      <c r="G829" s="86">
        <v>80</v>
      </c>
      <c r="H829" s="69" t="s">
        <v>6</v>
      </c>
      <c r="I829" s="69" t="s">
        <v>7</v>
      </c>
      <c r="J829" s="69" t="s">
        <v>6</v>
      </c>
    </row>
    <row r="830" spans="1:10" ht="15" customHeight="1" x14ac:dyDescent="0.3">
      <c r="A830" s="69" t="str">
        <f t="shared" si="101"/>
        <v>L20/03/Nat4</v>
      </c>
      <c r="B830" s="84" t="s">
        <v>882</v>
      </c>
      <c r="C830" s="84" t="s">
        <v>883</v>
      </c>
      <c r="D830" s="85">
        <v>4</v>
      </c>
      <c r="E830" s="84" t="s">
        <v>5</v>
      </c>
      <c r="F830" s="85">
        <f>D830</f>
        <v>4</v>
      </c>
      <c r="G830" s="86">
        <v>118</v>
      </c>
      <c r="H830" s="66" t="s">
        <v>6</v>
      </c>
      <c r="I830" s="66" t="s">
        <v>7</v>
      </c>
      <c r="J830" s="66" t="s">
        <v>6</v>
      </c>
    </row>
    <row r="831" spans="1:10" ht="15" customHeight="1" x14ac:dyDescent="0.3">
      <c r="A831" s="69" t="str">
        <f t="shared" si="101"/>
        <v>L20/03/Nat100</v>
      </c>
      <c r="B831" s="84" t="s">
        <v>882</v>
      </c>
      <c r="C831" s="84" t="s">
        <v>883</v>
      </c>
      <c r="D831" s="85">
        <v>4</v>
      </c>
      <c r="E831" s="84" t="s">
        <v>5</v>
      </c>
      <c r="F831" s="86">
        <v>100</v>
      </c>
      <c r="G831" s="86">
        <v>112</v>
      </c>
      <c r="H831" s="69" t="s">
        <v>6</v>
      </c>
      <c r="I831" s="69" t="s">
        <v>7</v>
      </c>
      <c r="J831" s="69" t="s">
        <v>6</v>
      </c>
    </row>
    <row r="832" spans="1:10" ht="15" customHeight="1" x14ac:dyDescent="0.3">
      <c r="A832" s="69" t="str">
        <f t="shared" si="101"/>
        <v>L20/03/Al100</v>
      </c>
      <c r="B832" s="84" t="s">
        <v>878</v>
      </c>
      <c r="C832" s="84" t="s">
        <v>879</v>
      </c>
      <c r="D832" s="85">
        <v>4</v>
      </c>
      <c r="E832" s="84" t="s">
        <v>5</v>
      </c>
      <c r="F832" s="86">
        <v>100</v>
      </c>
      <c r="G832" s="86">
        <v>112</v>
      </c>
      <c r="H832" s="66" t="s">
        <v>6</v>
      </c>
      <c r="I832" s="66" t="s">
        <v>7</v>
      </c>
      <c r="J832" s="66" t="s">
        <v>6</v>
      </c>
    </row>
    <row r="833" spans="1:10" ht="15" customHeight="1" x14ac:dyDescent="0.3">
      <c r="A833" s="69" t="str">
        <f t="shared" si="101"/>
        <v>L20/03/Al4</v>
      </c>
      <c r="B833" s="84" t="s">
        <v>878</v>
      </c>
      <c r="C833" s="84" t="s">
        <v>879</v>
      </c>
      <c r="D833" s="85">
        <v>4</v>
      </c>
      <c r="E833" s="84" t="s">
        <v>5</v>
      </c>
      <c r="F833" s="85">
        <f t="shared" ref="F833:F834" si="109">D833</f>
        <v>4</v>
      </c>
      <c r="G833" s="86">
        <v>118</v>
      </c>
      <c r="H833" s="69" t="s">
        <v>6</v>
      </c>
      <c r="I833" s="69" t="s">
        <v>7</v>
      </c>
      <c r="J833" s="69" t="s">
        <v>6</v>
      </c>
    </row>
    <row r="834" spans="1:10" ht="15" customHeight="1" x14ac:dyDescent="0.3">
      <c r="A834" s="69" t="str">
        <f t="shared" si="101"/>
        <v>L20/03/Ne4</v>
      </c>
      <c r="B834" s="84" t="s">
        <v>884</v>
      </c>
      <c r="C834" s="84" t="s">
        <v>885</v>
      </c>
      <c r="D834" s="85">
        <v>4</v>
      </c>
      <c r="E834" s="84" t="s">
        <v>5</v>
      </c>
      <c r="F834" s="85">
        <f t="shared" si="109"/>
        <v>4</v>
      </c>
      <c r="G834" s="86">
        <v>134</v>
      </c>
      <c r="H834" s="66" t="s">
        <v>6</v>
      </c>
      <c r="I834" s="66" t="s">
        <v>7</v>
      </c>
      <c r="J834" s="66" t="s">
        <v>6</v>
      </c>
    </row>
    <row r="835" spans="1:10" ht="15" customHeight="1" x14ac:dyDescent="0.3">
      <c r="A835" s="69" t="str">
        <f t="shared" si="101"/>
        <v>L20/03/Ne100</v>
      </c>
      <c r="B835" s="84" t="s">
        <v>884</v>
      </c>
      <c r="C835" s="84" t="s">
        <v>885</v>
      </c>
      <c r="D835" s="85">
        <v>4</v>
      </c>
      <c r="E835" s="84" t="s">
        <v>5</v>
      </c>
      <c r="F835" s="86">
        <v>100</v>
      </c>
      <c r="G835" s="86">
        <v>127</v>
      </c>
      <c r="H835" s="69" t="s">
        <v>6</v>
      </c>
      <c r="I835" s="69" t="s">
        <v>7</v>
      </c>
      <c r="J835" s="69" t="s">
        <v>6</v>
      </c>
    </row>
    <row r="836" spans="1:10" ht="15" customHeight="1" x14ac:dyDescent="0.3">
      <c r="A836" s="69" t="str">
        <f t="shared" ref="A836:A900" si="110">_xlfn.CONCAT(B836,F836)</f>
        <v>L16/tr3</v>
      </c>
      <c r="B836" s="84" t="s">
        <v>873</v>
      </c>
      <c r="C836" s="84" t="s">
        <v>874</v>
      </c>
      <c r="D836" s="85">
        <v>3</v>
      </c>
      <c r="E836" s="84" t="s">
        <v>5</v>
      </c>
      <c r="F836" s="85">
        <f>D836</f>
        <v>3</v>
      </c>
      <c r="G836" s="86">
        <v>27</v>
      </c>
      <c r="H836" s="66" t="s">
        <v>6</v>
      </c>
      <c r="I836" s="66" t="s">
        <v>7</v>
      </c>
      <c r="J836" s="66" t="s">
        <v>6</v>
      </c>
    </row>
    <row r="837" spans="1:10" ht="15" customHeight="1" x14ac:dyDescent="0.3">
      <c r="A837" s="69" t="str">
        <f t="shared" si="110"/>
        <v>L16/tr150</v>
      </c>
      <c r="B837" s="84" t="s">
        <v>873</v>
      </c>
      <c r="C837" s="84" t="s">
        <v>874</v>
      </c>
      <c r="D837" s="85">
        <v>3</v>
      </c>
      <c r="E837" s="84" t="s">
        <v>5</v>
      </c>
      <c r="F837" s="86">
        <v>150</v>
      </c>
      <c r="G837" s="86">
        <v>25</v>
      </c>
      <c r="H837" s="69" t="s">
        <v>6</v>
      </c>
      <c r="I837" s="69" t="s">
        <v>7</v>
      </c>
      <c r="J837" s="69" t="s">
        <v>6</v>
      </c>
    </row>
    <row r="838" spans="1:10" ht="15" customHeight="1" x14ac:dyDescent="0.3">
      <c r="A838" s="69" t="str">
        <f t="shared" si="110"/>
        <v>L15/Ne3</v>
      </c>
      <c r="B838" s="84" t="s">
        <v>870</v>
      </c>
      <c r="C838" s="84" t="s">
        <v>871</v>
      </c>
      <c r="D838" s="85">
        <v>3</v>
      </c>
      <c r="E838" s="84" t="s">
        <v>5</v>
      </c>
      <c r="F838" s="85">
        <f>D838</f>
        <v>3</v>
      </c>
      <c r="G838" s="86">
        <v>109</v>
      </c>
      <c r="H838" s="66" t="s">
        <v>6</v>
      </c>
      <c r="I838" s="66" t="s">
        <v>7</v>
      </c>
      <c r="J838" s="66" t="s">
        <v>6</v>
      </c>
    </row>
    <row r="839" spans="1:10" ht="15" customHeight="1" x14ac:dyDescent="0.3">
      <c r="A839" s="69" t="str">
        <f t="shared" si="110"/>
        <v>L15/Ne90</v>
      </c>
      <c r="B839" s="84" t="s">
        <v>870</v>
      </c>
      <c r="C839" s="84" t="s">
        <v>871</v>
      </c>
      <c r="D839" s="85">
        <v>3</v>
      </c>
      <c r="E839" s="84" t="s">
        <v>5</v>
      </c>
      <c r="F839" s="85">
        <v>90</v>
      </c>
      <c r="G839" s="86">
        <v>110</v>
      </c>
      <c r="H839" s="66"/>
      <c r="I839" s="66"/>
      <c r="J839" s="66"/>
    </row>
    <row r="840" spans="1:10" ht="15" customHeight="1" x14ac:dyDescent="0.3">
      <c r="A840" s="69" t="str">
        <f t="shared" si="110"/>
        <v>L19/tr/4200</v>
      </c>
      <c r="B840" s="84" t="s">
        <v>876</v>
      </c>
      <c r="C840" s="84" t="s">
        <v>877</v>
      </c>
      <c r="D840" s="85">
        <v>4</v>
      </c>
      <c r="E840" s="84" t="s">
        <v>5</v>
      </c>
      <c r="F840" s="86">
        <v>200</v>
      </c>
      <c r="G840" s="86">
        <v>22</v>
      </c>
      <c r="H840" s="69" t="s">
        <v>6</v>
      </c>
      <c r="I840" s="69" t="s">
        <v>7</v>
      </c>
      <c r="J840" s="69" t="s">
        <v>6</v>
      </c>
    </row>
    <row r="841" spans="1:10" ht="15" customHeight="1" x14ac:dyDescent="0.3">
      <c r="A841" s="69" t="str">
        <f t="shared" si="110"/>
        <v>L19/tr/44</v>
      </c>
      <c r="B841" s="84" t="s">
        <v>876</v>
      </c>
      <c r="C841" s="84" t="s">
        <v>877</v>
      </c>
      <c r="D841" s="85">
        <v>4</v>
      </c>
      <c r="E841" s="84" t="s">
        <v>5</v>
      </c>
      <c r="F841" s="85">
        <f t="shared" ref="F841:F842" si="111">D841</f>
        <v>4</v>
      </c>
      <c r="G841" s="86">
        <v>27</v>
      </c>
      <c r="H841" s="66" t="s">
        <v>6</v>
      </c>
      <c r="I841" s="66" t="s">
        <v>7</v>
      </c>
      <c r="J841" s="66" t="s">
        <v>6</v>
      </c>
    </row>
    <row r="842" spans="1:10" ht="15" customHeight="1" x14ac:dyDescent="0.3">
      <c r="A842" s="69" t="str">
        <f t="shared" si="110"/>
        <v>L11/Nat4</v>
      </c>
      <c r="B842" s="84" t="s">
        <v>846</v>
      </c>
      <c r="C842" s="84" t="s">
        <v>847</v>
      </c>
      <c r="D842" s="85">
        <v>4</v>
      </c>
      <c r="E842" s="84" t="s">
        <v>5</v>
      </c>
      <c r="F842" s="85">
        <f t="shared" si="111"/>
        <v>4</v>
      </c>
      <c r="G842" s="86">
        <v>159</v>
      </c>
      <c r="H842" s="69" t="s">
        <v>6</v>
      </c>
      <c r="I842" s="69" t="s">
        <v>7</v>
      </c>
      <c r="J842" s="69" t="s">
        <v>6</v>
      </c>
    </row>
    <row r="843" spans="1:10" ht="15" customHeight="1" x14ac:dyDescent="0.3">
      <c r="A843" s="69" t="str">
        <f t="shared" si="110"/>
        <v>L11/Nat140</v>
      </c>
      <c r="B843" s="84" t="s">
        <v>846</v>
      </c>
      <c r="C843" s="84" t="s">
        <v>847</v>
      </c>
      <c r="D843" s="85">
        <v>4</v>
      </c>
      <c r="E843" s="84" t="s">
        <v>5</v>
      </c>
      <c r="F843" s="86">
        <v>140</v>
      </c>
      <c r="G843" s="86">
        <v>151</v>
      </c>
      <c r="H843" s="66" t="s">
        <v>6</v>
      </c>
      <c r="I843" s="66" t="s">
        <v>7</v>
      </c>
      <c r="J843" s="66" t="s">
        <v>6</v>
      </c>
    </row>
    <row r="844" spans="1:10" ht="15" customHeight="1" x14ac:dyDescent="0.3">
      <c r="A844" s="69" t="str">
        <f t="shared" si="110"/>
        <v>L230/Ne4</v>
      </c>
      <c r="B844" s="84" t="s">
        <v>904</v>
      </c>
      <c r="C844" s="84" t="s">
        <v>903</v>
      </c>
      <c r="D844" s="85">
        <v>4</v>
      </c>
      <c r="E844" s="84" t="s">
        <v>5</v>
      </c>
      <c r="F844" s="85">
        <f>D844</f>
        <v>4</v>
      </c>
      <c r="G844" s="86">
        <v>137</v>
      </c>
      <c r="H844" s="69" t="s">
        <v>6</v>
      </c>
      <c r="I844" s="69" t="s">
        <v>7</v>
      </c>
      <c r="J844" s="69" t="s">
        <v>6</v>
      </c>
    </row>
    <row r="845" spans="1:10" ht="15" customHeight="1" x14ac:dyDescent="0.3">
      <c r="A845" s="69" t="str">
        <f t="shared" si="110"/>
        <v>L230/Ne96</v>
      </c>
      <c r="B845" s="84" t="s">
        <v>904</v>
      </c>
      <c r="C845" s="84" t="s">
        <v>903</v>
      </c>
      <c r="D845" s="85">
        <v>4</v>
      </c>
      <c r="E845" s="84" t="s">
        <v>5</v>
      </c>
      <c r="F845" s="86">
        <v>96</v>
      </c>
      <c r="G845" s="86">
        <v>133</v>
      </c>
      <c r="H845" s="66" t="s">
        <v>6</v>
      </c>
      <c r="I845" s="66" t="s">
        <v>7</v>
      </c>
      <c r="J845" s="66" t="s">
        <v>6</v>
      </c>
    </row>
    <row r="846" spans="1:10" ht="15" customHeight="1" x14ac:dyDescent="0.3">
      <c r="A846" s="69" t="str">
        <f t="shared" si="110"/>
        <v>L220/Nat96</v>
      </c>
      <c r="B846" s="84" t="s">
        <v>900</v>
      </c>
      <c r="C846" s="84" t="s">
        <v>901</v>
      </c>
      <c r="D846" s="85">
        <v>4</v>
      </c>
      <c r="E846" s="84" t="s">
        <v>5</v>
      </c>
      <c r="F846" s="86">
        <v>96</v>
      </c>
      <c r="G846" s="86">
        <v>159</v>
      </c>
      <c r="H846" s="69" t="s">
        <v>6</v>
      </c>
      <c r="I846" s="69" t="s">
        <v>7</v>
      </c>
      <c r="J846" s="69" t="s">
        <v>6</v>
      </c>
    </row>
    <row r="847" spans="1:10" ht="15" customHeight="1" x14ac:dyDescent="0.3">
      <c r="A847" s="69" t="str">
        <f t="shared" si="110"/>
        <v>L220/Nat4</v>
      </c>
      <c r="B847" s="84" t="s">
        <v>900</v>
      </c>
      <c r="C847" s="84" t="s">
        <v>901</v>
      </c>
      <c r="D847" s="85">
        <v>4</v>
      </c>
      <c r="E847" s="84" t="s">
        <v>5</v>
      </c>
      <c r="F847" s="85">
        <f t="shared" ref="F847:F848" si="112">D847</f>
        <v>4</v>
      </c>
      <c r="G847" s="86">
        <v>166</v>
      </c>
      <c r="H847" s="66" t="s">
        <v>6</v>
      </c>
      <c r="I847" s="66" t="s">
        <v>7</v>
      </c>
      <c r="J847" s="66" t="s">
        <v>6</v>
      </c>
    </row>
    <row r="848" spans="1:10" ht="15" customHeight="1" x14ac:dyDescent="0.3">
      <c r="A848" s="69" t="str">
        <f t="shared" si="110"/>
        <v>L15/A/ne3</v>
      </c>
      <c r="B848" s="84" t="s">
        <v>864</v>
      </c>
      <c r="C848" s="84" t="s">
        <v>865</v>
      </c>
      <c r="D848" s="85">
        <v>3</v>
      </c>
      <c r="E848" s="84" t="s">
        <v>5</v>
      </c>
      <c r="F848" s="85">
        <f t="shared" si="112"/>
        <v>3</v>
      </c>
      <c r="G848" s="86">
        <v>114</v>
      </c>
      <c r="H848" s="69" t="s">
        <v>6</v>
      </c>
      <c r="I848" s="69" t="s">
        <v>7</v>
      </c>
      <c r="J848" s="69" t="s">
        <v>6</v>
      </c>
    </row>
    <row r="849" spans="1:10" ht="15" customHeight="1" x14ac:dyDescent="0.3">
      <c r="A849" s="69" t="str">
        <f t="shared" si="110"/>
        <v>L15/A/ne60</v>
      </c>
      <c r="B849" s="84" t="s">
        <v>864</v>
      </c>
      <c r="C849" s="84" t="s">
        <v>865</v>
      </c>
      <c r="D849" s="85">
        <v>3</v>
      </c>
      <c r="E849" s="84" t="s">
        <v>5</v>
      </c>
      <c r="F849" s="86">
        <v>60</v>
      </c>
      <c r="G849" s="86">
        <v>102</v>
      </c>
      <c r="H849" s="66" t="s">
        <v>6</v>
      </c>
      <c r="I849" s="66" t="s">
        <v>7</v>
      </c>
      <c r="J849" s="66" t="s">
        <v>6</v>
      </c>
    </row>
    <row r="850" spans="1:10" ht="15" customHeight="1" x14ac:dyDescent="0.3">
      <c r="A850" s="69" t="str">
        <f t="shared" si="110"/>
        <v>L15/B/ne96</v>
      </c>
      <c r="B850" s="84" t="s">
        <v>869</v>
      </c>
      <c r="C850" s="84" t="s">
        <v>865</v>
      </c>
      <c r="D850" s="85">
        <v>3</v>
      </c>
      <c r="E850" s="84" t="s">
        <v>5</v>
      </c>
      <c r="F850" s="86">
        <v>96</v>
      </c>
      <c r="G850" s="86">
        <v>102</v>
      </c>
      <c r="H850" s="69" t="s">
        <v>6</v>
      </c>
      <c r="I850" s="69" t="s">
        <v>7</v>
      </c>
      <c r="J850" s="69" t="s">
        <v>6</v>
      </c>
    </row>
    <row r="851" spans="1:10" ht="15" customHeight="1" x14ac:dyDescent="0.3">
      <c r="A851" s="69" t="str">
        <f t="shared" si="110"/>
        <v>L15/B/ne3</v>
      </c>
      <c r="B851" s="84" t="s">
        <v>869</v>
      </c>
      <c r="C851" s="84" t="s">
        <v>865</v>
      </c>
      <c r="D851" s="85">
        <v>3</v>
      </c>
      <c r="E851" s="84" t="s">
        <v>5</v>
      </c>
      <c r="F851" s="85">
        <f t="shared" ref="F851:F852" si="113">D851</f>
        <v>3</v>
      </c>
      <c r="G851" s="86">
        <v>114</v>
      </c>
      <c r="H851" s="66" t="s">
        <v>6</v>
      </c>
      <c r="I851" s="66" t="s">
        <v>7</v>
      </c>
      <c r="J851" s="66" t="s">
        <v>6</v>
      </c>
    </row>
    <row r="852" spans="1:10" ht="15" customHeight="1" x14ac:dyDescent="0.3">
      <c r="A852" s="69" t="str">
        <f t="shared" si="110"/>
        <v>L15/B/Al3</v>
      </c>
      <c r="B852" s="84" t="s">
        <v>868</v>
      </c>
      <c r="C852" s="84" t="s">
        <v>863</v>
      </c>
      <c r="D852" s="85">
        <v>3</v>
      </c>
      <c r="E852" s="84" t="s">
        <v>5</v>
      </c>
      <c r="F852" s="85">
        <f t="shared" si="113"/>
        <v>3</v>
      </c>
      <c r="G852" s="86">
        <v>114</v>
      </c>
      <c r="H852" s="69" t="s">
        <v>6</v>
      </c>
      <c r="I852" s="69" t="s">
        <v>7</v>
      </c>
      <c r="J852" s="69" t="s">
        <v>6</v>
      </c>
    </row>
    <row r="853" spans="1:10" ht="15" customHeight="1" x14ac:dyDescent="0.3">
      <c r="A853" s="69" t="str">
        <f t="shared" si="110"/>
        <v>L15/B/Al96</v>
      </c>
      <c r="B853" s="84" t="s">
        <v>868</v>
      </c>
      <c r="C853" s="84" t="s">
        <v>863</v>
      </c>
      <c r="D853" s="85">
        <v>3</v>
      </c>
      <c r="E853" s="84" t="s">
        <v>5</v>
      </c>
      <c r="F853" s="86">
        <v>96</v>
      </c>
      <c r="G853" s="86">
        <v>102</v>
      </c>
      <c r="H853" s="66" t="s">
        <v>6</v>
      </c>
      <c r="I853" s="66" t="s">
        <v>7</v>
      </c>
      <c r="J853" s="66" t="s">
        <v>6</v>
      </c>
    </row>
    <row r="854" spans="1:10" ht="15" customHeight="1" x14ac:dyDescent="0.3">
      <c r="A854" s="69" t="str">
        <f t="shared" si="110"/>
        <v>L15/A/013</v>
      </c>
      <c r="B854" s="84" t="s">
        <v>858</v>
      </c>
      <c r="C854" s="84" t="s">
        <v>859</v>
      </c>
      <c r="D854" s="85">
        <v>3</v>
      </c>
      <c r="E854" s="84" t="s">
        <v>5</v>
      </c>
      <c r="F854" s="85">
        <f>D854</f>
        <v>3</v>
      </c>
      <c r="G854" s="86">
        <v>114</v>
      </c>
      <c r="H854" s="69" t="s">
        <v>6</v>
      </c>
      <c r="I854" s="69" t="s">
        <v>7</v>
      </c>
      <c r="J854" s="69" t="s">
        <v>6</v>
      </c>
    </row>
    <row r="855" spans="1:10" ht="15" customHeight="1" x14ac:dyDescent="0.3">
      <c r="A855" s="69" t="str">
        <f t="shared" si="110"/>
        <v>L15/A/0160</v>
      </c>
      <c r="B855" s="84" t="s">
        <v>858</v>
      </c>
      <c r="C855" s="84" t="s">
        <v>859</v>
      </c>
      <c r="D855" s="85">
        <v>3</v>
      </c>
      <c r="E855" s="84" t="s">
        <v>5</v>
      </c>
      <c r="F855" s="86">
        <v>60</v>
      </c>
      <c r="G855" s="86">
        <v>102</v>
      </c>
      <c r="H855" s="66" t="s">
        <v>6</v>
      </c>
      <c r="I855" s="66" t="s">
        <v>7</v>
      </c>
      <c r="J855" s="66" t="s">
        <v>6</v>
      </c>
    </row>
    <row r="856" spans="1:10" ht="15" customHeight="1" x14ac:dyDescent="0.3">
      <c r="A856" s="69" t="str">
        <f t="shared" si="110"/>
        <v>L15/A/0260</v>
      </c>
      <c r="B856" s="84" t="s">
        <v>860</v>
      </c>
      <c r="C856" s="84" t="s">
        <v>861</v>
      </c>
      <c r="D856" s="85">
        <v>3</v>
      </c>
      <c r="E856" s="84" t="s">
        <v>5</v>
      </c>
      <c r="F856" s="86">
        <v>60</v>
      </c>
      <c r="G856" s="86">
        <v>102</v>
      </c>
      <c r="H856" s="69" t="s">
        <v>6</v>
      </c>
      <c r="I856" s="69" t="s">
        <v>7</v>
      </c>
      <c r="J856" s="69" t="s">
        <v>6</v>
      </c>
    </row>
    <row r="857" spans="1:10" ht="15" customHeight="1" x14ac:dyDescent="0.3">
      <c r="A857" s="69" t="str">
        <f t="shared" si="110"/>
        <v>L15/A/023</v>
      </c>
      <c r="B857" s="84" t="s">
        <v>860</v>
      </c>
      <c r="C857" s="84" t="s">
        <v>861</v>
      </c>
      <c r="D857" s="85">
        <v>3</v>
      </c>
      <c r="E857" s="84" t="s">
        <v>5</v>
      </c>
      <c r="F857" s="85">
        <f t="shared" ref="F857:F858" si="114">D857</f>
        <v>3</v>
      </c>
      <c r="G857" s="86">
        <v>114</v>
      </c>
      <c r="H857" s="66" t="s">
        <v>6</v>
      </c>
      <c r="I857" s="66" t="s">
        <v>7</v>
      </c>
      <c r="J857" s="66" t="s">
        <v>6</v>
      </c>
    </row>
    <row r="858" spans="1:10" ht="15" customHeight="1" x14ac:dyDescent="0.3">
      <c r="A858" s="69" t="str">
        <f t="shared" si="110"/>
        <v>L15/A/Al3</v>
      </c>
      <c r="B858" s="84" t="s">
        <v>862</v>
      </c>
      <c r="C858" s="84" t="s">
        <v>863</v>
      </c>
      <c r="D858" s="85">
        <v>3</v>
      </c>
      <c r="E858" s="84" t="s">
        <v>5</v>
      </c>
      <c r="F858" s="85">
        <f t="shared" si="114"/>
        <v>3</v>
      </c>
      <c r="G858" s="86">
        <v>114</v>
      </c>
      <c r="H858" s="69" t="s">
        <v>6</v>
      </c>
      <c r="I858" s="69" t="s">
        <v>7</v>
      </c>
      <c r="J858" s="69" t="s">
        <v>6</v>
      </c>
    </row>
    <row r="859" spans="1:10" ht="15" customHeight="1" x14ac:dyDescent="0.3">
      <c r="A859" s="69" t="str">
        <f t="shared" si="110"/>
        <v>L15/A/Al60</v>
      </c>
      <c r="B859" s="84" t="s">
        <v>862</v>
      </c>
      <c r="C859" s="84" t="s">
        <v>863</v>
      </c>
      <c r="D859" s="85">
        <v>3</v>
      </c>
      <c r="E859" s="84" t="s">
        <v>5</v>
      </c>
      <c r="F859" s="86">
        <v>60</v>
      </c>
      <c r="G859" s="86">
        <v>102</v>
      </c>
      <c r="H859" s="66" t="s">
        <v>6</v>
      </c>
      <c r="I859" s="66" t="s">
        <v>7</v>
      </c>
      <c r="J859" s="66" t="s">
        <v>6</v>
      </c>
    </row>
    <row r="860" spans="1:10" ht="15" customHeight="1" x14ac:dyDescent="0.3">
      <c r="A860" s="69" t="str">
        <f t="shared" si="110"/>
        <v>L15/B/0196</v>
      </c>
      <c r="B860" s="84" t="s">
        <v>866</v>
      </c>
      <c r="C860" s="84" t="s">
        <v>859</v>
      </c>
      <c r="D860" s="85">
        <v>3</v>
      </c>
      <c r="E860" s="84" t="s">
        <v>5</v>
      </c>
      <c r="F860" s="86">
        <v>96</v>
      </c>
      <c r="G860" s="86">
        <v>102</v>
      </c>
      <c r="H860" s="69" t="s">
        <v>6</v>
      </c>
      <c r="I860" s="69" t="s">
        <v>7</v>
      </c>
      <c r="J860" s="69" t="s">
        <v>6</v>
      </c>
    </row>
    <row r="861" spans="1:10" ht="15" customHeight="1" x14ac:dyDescent="0.3">
      <c r="A861" s="69" t="str">
        <f t="shared" si="110"/>
        <v>L15/B/013</v>
      </c>
      <c r="B861" s="84" t="s">
        <v>866</v>
      </c>
      <c r="C861" s="84" t="s">
        <v>859</v>
      </c>
      <c r="D861" s="85">
        <v>3</v>
      </c>
      <c r="E861" s="84" t="s">
        <v>5</v>
      </c>
      <c r="F861" s="85">
        <f t="shared" ref="F861:F862" si="115">D861</f>
        <v>3</v>
      </c>
      <c r="G861" s="86">
        <v>114</v>
      </c>
      <c r="H861" s="66" t="s">
        <v>6</v>
      </c>
      <c r="I861" s="66" t="s">
        <v>7</v>
      </c>
      <c r="J861" s="66" t="s">
        <v>6</v>
      </c>
    </row>
    <row r="862" spans="1:10" ht="15" customHeight="1" x14ac:dyDescent="0.3">
      <c r="A862" s="69" t="str">
        <f t="shared" si="110"/>
        <v>L15/B/023</v>
      </c>
      <c r="B862" s="84" t="s">
        <v>867</v>
      </c>
      <c r="C862" s="84" t="s">
        <v>861</v>
      </c>
      <c r="D862" s="85">
        <v>3</v>
      </c>
      <c r="E862" s="84" t="s">
        <v>5</v>
      </c>
      <c r="F862" s="85">
        <f t="shared" si="115"/>
        <v>3</v>
      </c>
      <c r="G862" s="86">
        <v>114</v>
      </c>
      <c r="H862" s="69" t="s">
        <v>6</v>
      </c>
      <c r="I862" s="69" t="s">
        <v>7</v>
      </c>
      <c r="J862" s="69" t="s">
        <v>6</v>
      </c>
    </row>
    <row r="863" spans="1:10" ht="15" customHeight="1" x14ac:dyDescent="0.3">
      <c r="A863" s="69" t="str">
        <f t="shared" si="110"/>
        <v>L15/B/0296</v>
      </c>
      <c r="B863" s="84" t="s">
        <v>867</v>
      </c>
      <c r="C863" s="84" t="s">
        <v>861</v>
      </c>
      <c r="D863" s="85">
        <v>3</v>
      </c>
      <c r="E863" s="84" t="s">
        <v>5</v>
      </c>
      <c r="F863" s="86">
        <v>96</v>
      </c>
      <c r="G863" s="86">
        <v>102</v>
      </c>
      <c r="H863" s="66" t="s">
        <v>6</v>
      </c>
      <c r="I863" s="66" t="s">
        <v>7</v>
      </c>
      <c r="J863" s="66" t="s">
        <v>6</v>
      </c>
    </row>
    <row r="864" spans="1:10" ht="15" customHeight="1" x14ac:dyDescent="0.3">
      <c r="A864" s="69" t="str">
        <f t="shared" si="110"/>
        <v>L25/013</v>
      </c>
      <c r="B864" s="84" t="s">
        <v>905</v>
      </c>
      <c r="C864" s="84" t="s">
        <v>906</v>
      </c>
      <c r="D864" s="85">
        <v>3</v>
      </c>
      <c r="E864" s="84" t="s">
        <v>5</v>
      </c>
      <c r="F864" s="85">
        <f>D864</f>
        <v>3</v>
      </c>
      <c r="G864" s="86">
        <v>67</v>
      </c>
      <c r="H864" s="69" t="s">
        <v>6</v>
      </c>
      <c r="I864" s="69" t="s">
        <v>7</v>
      </c>
      <c r="J864" s="69" t="s">
        <v>6</v>
      </c>
    </row>
    <row r="865" spans="1:10" ht="15" customHeight="1" x14ac:dyDescent="0.3">
      <c r="A865" s="69" t="str">
        <f t="shared" si="110"/>
        <v>L25/0175</v>
      </c>
      <c r="B865" s="84" t="s">
        <v>905</v>
      </c>
      <c r="C865" s="84" t="s">
        <v>906</v>
      </c>
      <c r="D865" s="85">
        <v>3</v>
      </c>
      <c r="E865" s="84" t="s">
        <v>5</v>
      </c>
      <c r="F865" s="86">
        <v>75</v>
      </c>
      <c r="G865" s="86">
        <v>65</v>
      </c>
      <c r="H865" s="66" t="s">
        <v>6</v>
      </c>
      <c r="I865" s="66" t="s">
        <v>7</v>
      </c>
      <c r="J865" s="66" t="s">
        <v>6</v>
      </c>
    </row>
    <row r="866" spans="1:10" ht="15" customHeight="1" x14ac:dyDescent="0.3">
      <c r="A866" s="69" t="str">
        <f t="shared" si="110"/>
        <v>L25/0275</v>
      </c>
      <c r="B866" s="84" t="s">
        <v>907</v>
      </c>
      <c r="C866" s="84" t="s">
        <v>908</v>
      </c>
      <c r="D866" s="85">
        <v>3</v>
      </c>
      <c r="E866" s="84" t="s">
        <v>5</v>
      </c>
      <c r="F866" s="86">
        <v>75</v>
      </c>
      <c r="G866" s="86">
        <v>65</v>
      </c>
      <c r="H866" s="69" t="s">
        <v>6</v>
      </c>
      <c r="I866" s="69" t="s">
        <v>7</v>
      </c>
      <c r="J866" s="69" t="s">
        <v>6</v>
      </c>
    </row>
    <row r="867" spans="1:10" ht="15" customHeight="1" x14ac:dyDescent="0.3">
      <c r="A867" s="69" t="str">
        <f t="shared" si="110"/>
        <v>L25/023</v>
      </c>
      <c r="B867" s="84" t="s">
        <v>907</v>
      </c>
      <c r="C867" s="84" t="s">
        <v>908</v>
      </c>
      <c r="D867" s="85">
        <v>3</v>
      </c>
      <c r="E867" s="84" t="s">
        <v>5</v>
      </c>
      <c r="F867" s="85">
        <f t="shared" ref="F867:F868" si="116">D867</f>
        <v>3</v>
      </c>
      <c r="G867" s="86">
        <v>67</v>
      </c>
      <c r="H867" s="66" t="s">
        <v>6</v>
      </c>
      <c r="I867" s="66" t="s">
        <v>7</v>
      </c>
      <c r="J867" s="66" t="s">
        <v>6</v>
      </c>
    </row>
    <row r="868" spans="1:10" ht="15" customHeight="1" x14ac:dyDescent="0.3">
      <c r="A868" s="69" t="str">
        <f t="shared" si="110"/>
        <v>L25/Al3</v>
      </c>
      <c r="B868" s="84" t="s">
        <v>909</v>
      </c>
      <c r="C868" s="84" t="s">
        <v>910</v>
      </c>
      <c r="D868" s="85">
        <v>3</v>
      </c>
      <c r="E868" s="84" t="s">
        <v>5</v>
      </c>
      <c r="F868" s="85">
        <f t="shared" si="116"/>
        <v>3</v>
      </c>
      <c r="G868" s="86">
        <v>83</v>
      </c>
      <c r="H868" s="69" t="s">
        <v>6</v>
      </c>
      <c r="I868" s="69" t="s">
        <v>7</v>
      </c>
      <c r="J868" s="69" t="s">
        <v>6</v>
      </c>
    </row>
    <row r="869" spans="1:10" ht="15" customHeight="1" x14ac:dyDescent="0.3">
      <c r="A869" s="69" t="str">
        <f t="shared" si="110"/>
        <v>L25/Al75</v>
      </c>
      <c r="B869" s="84" t="s">
        <v>909</v>
      </c>
      <c r="C869" s="84" t="s">
        <v>910</v>
      </c>
      <c r="D869" s="85">
        <v>3</v>
      </c>
      <c r="E869" s="84" t="s">
        <v>5</v>
      </c>
      <c r="F869" s="86">
        <v>75</v>
      </c>
      <c r="G869" s="86">
        <v>80</v>
      </c>
      <c r="H869" s="66" t="s">
        <v>6</v>
      </c>
      <c r="I869" s="66" t="s">
        <v>7</v>
      </c>
      <c r="J869" s="66" t="s">
        <v>6</v>
      </c>
    </row>
    <row r="870" spans="1:10" ht="15" customHeight="1" x14ac:dyDescent="0.3">
      <c r="A870" s="69" t="str">
        <f t="shared" si="110"/>
        <v>L25/T11675</v>
      </c>
      <c r="B870" s="84" t="s">
        <v>915</v>
      </c>
      <c r="C870" s="84" t="s">
        <v>916</v>
      </c>
      <c r="D870" s="85">
        <v>3</v>
      </c>
      <c r="E870" s="84" t="s">
        <v>5</v>
      </c>
      <c r="F870" s="86">
        <v>75</v>
      </c>
      <c r="G870" s="86">
        <v>80</v>
      </c>
      <c r="H870" s="69" t="s">
        <v>6</v>
      </c>
      <c r="I870" s="69" t="s">
        <v>7</v>
      </c>
      <c r="J870" s="69" t="s">
        <v>6</v>
      </c>
    </row>
    <row r="871" spans="1:10" ht="15" customHeight="1" x14ac:dyDescent="0.3">
      <c r="A871" s="69" t="str">
        <f t="shared" si="110"/>
        <v>L25/T1163</v>
      </c>
      <c r="B871" s="84" t="s">
        <v>915</v>
      </c>
      <c r="C871" s="84" t="s">
        <v>916</v>
      </c>
      <c r="D871" s="85">
        <v>3</v>
      </c>
      <c r="E871" s="84" t="s">
        <v>5</v>
      </c>
      <c r="F871" s="85">
        <f t="shared" ref="F871:F872" si="117">D871</f>
        <v>3</v>
      </c>
      <c r="G871" s="86">
        <v>83</v>
      </c>
      <c r="H871" s="66" t="s">
        <v>6</v>
      </c>
      <c r="I871" s="66" t="s">
        <v>7</v>
      </c>
      <c r="J871" s="66" t="s">
        <v>6</v>
      </c>
    </row>
    <row r="872" spans="1:10" ht="15" customHeight="1" x14ac:dyDescent="0.3">
      <c r="A872" s="69" t="str">
        <f t="shared" si="110"/>
        <v>L25/T0973</v>
      </c>
      <c r="B872" s="84" t="s">
        <v>913</v>
      </c>
      <c r="C872" s="84" t="s">
        <v>914</v>
      </c>
      <c r="D872" s="85">
        <v>3</v>
      </c>
      <c r="E872" s="84" t="s">
        <v>5</v>
      </c>
      <c r="F872" s="85">
        <f t="shared" si="117"/>
        <v>3</v>
      </c>
      <c r="G872" s="86">
        <v>83</v>
      </c>
      <c r="H872" s="69" t="s">
        <v>6</v>
      </c>
      <c r="I872" s="69" t="s">
        <v>7</v>
      </c>
      <c r="J872" s="69" t="s">
        <v>6</v>
      </c>
    </row>
    <row r="873" spans="1:10" ht="15" customHeight="1" x14ac:dyDescent="0.3">
      <c r="A873" s="69" t="str">
        <f t="shared" si="110"/>
        <v>L25/T09775</v>
      </c>
      <c r="B873" s="84" t="s">
        <v>913</v>
      </c>
      <c r="C873" s="84" t="s">
        <v>914</v>
      </c>
      <c r="D873" s="85">
        <v>3</v>
      </c>
      <c r="E873" s="84" t="s">
        <v>5</v>
      </c>
      <c r="F873" s="86">
        <v>75</v>
      </c>
      <c r="G873" s="86">
        <v>80</v>
      </c>
      <c r="H873" s="66" t="s">
        <v>6</v>
      </c>
      <c r="I873" s="66" t="s">
        <v>7</v>
      </c>
      <c r="J873" s="66" t="s">
        <v>6</v>
      </c>
    </row>
    <row r="874" spans="1:10" ht="15" customHeight="1" x14ac:dyDescent="0.3">
      <c r="A874" s="69" t="str">
        <f t="shared" si="110"/>
        <v>L25/T14175</v>
      </c>
      <c r="B874" s="84" t="s">
        <v>917</v>
      </c>
      <c r="C874" s="84" t="s">
        <v>918</v>
      </c>
      <c r="D874" s="85">
        <v>3</v>
      </c>
      <c r="E874" s="84" t="s">
        <v>5</v>
      </c>
      <c r="F874" s="86">
        <v>75</v>
      </c>
      <c r="G874" s="86">
        <v>80</v>
      </c>
      <c r="H874" s="69" t="s">
        <v>6</v>
      </c>
      <c r="I874" s="69" t="s">
        <v>7</v>
      </c>
      <c r="J874" s="69" t="s">
        <v>6</v>
      </c>
    </row>
    <row r="875" spans="1:10" ht="15" customHeight="1" x14ac:dyDescent="0.3">
      <c r="A875" s="69" t="str">
        <f t="shared" si="110"/>
        <v>L25/T1413</v>
      </c>
      <c r="B875" s="84" t="s">
        <v>917</v>
      </c>
      <c r="C875" s="84" t="s">
        <v>918</v>
      </c>
      <c r="D875" s="85">
        <v>3</v>
      </c>
      <c r="E875" s="84" t="s">
        <v>5</v>
      </c>
      <c r="F875" s="85">
        <f t="shared" ref="F875:F876" si="118">D875</f>
        <v>3</v>
      </c>
      <c r="G875" s="86">
        <v>83</v>
      </c>
      <c r="H875" s="66" t="s">
        <v>6</v>
      </c>
      <c r="I875" s="66" t="s">
        <v>7</v>
      </c>
      <c r="J875" s="66" t="s">
        <v>6</v>
      </c>
    </row>
    <row r="876" spans="1:10" ht="15" customHeight="1" x14ac:dyDescent="0.3">
      <c r="A876" s="69" t="str">
        <f t="shared" si="110"/>
        <v>L19/tr/33</v>
      </c>
      <c r="B876" s="84" t="s">
        <v>875</v>
      </c>
      <c r="C876" s="84" t="s">
        <v>874</v>
      </c>
      <c r="D876" s="85">
        <v>3</v>
      </c>
      <c r="E876" s="84" t="s">
        <v>5</v>
      </c>
      <c r="F876" s="85">
        <f t="shared" si="118"/>
        <v>3</v>
      </c>
      <c r="G876" s="86">
        <v>27</v>
      </c>
      <c r="H876" s="69" t="s">
        <v>6</v>
      </c>
      <c r="I876" s="69" t="s">
        <v>7</v>
      </c>
      <c r="J876" s="69" t="s">
        <v>6</v>
      </c>
    </row>
    <row r="877" spans="1:10" ht="15" customHeight="1" x14ac:dyDescent="0.3">
      <c r="A877" s="69" t="str">
        <f t="shared" si="110"/>
        <v>L19/tr/3150</v>
      </c>
      <c r="B877" s="84" t="s">
        <v>875</v>
      </c>
      <c r="C877" s="84" t="s">
        <v>874</v>
      </c>
      <c r="D877" s="85">
        <v>3</v>
      </c>
      <c r="E877" s="84" t="s">
        <v>5</v>
      </c>
      <c r="F877" s="86">
        <v>150</v>
      </c>
      <c r="G877" s="86">
        <v>22</v>
      </c>
      <c r="H877" s="66" t="s">
        <v>6</v>
      </c>
      <c r="I877" s="66" t="s">
        <v>7</v>
      </c>
      <c r="J877" s="66" t="s">
        <v>6</v>
      </c>
    </row>
    <row r="878" spans="1:10" ht="15" customHeight="1" x14ac:dyDescent="0.3">
      <c r="A878" s="69" t="str">
        <f t="shared" si="110"/>
        <v>L25/p/01100</v>
      </c>
      <c r="B878" s="84" t="s">
        <v>1065</v>
      </c>
      <c r="C878" s="84" t="s">
        <v>1066</v>
      </c>
      <c r="D878" s="85">
        <v>1</v>
      </c>
      <c r="E878" s="84" t="s">
        <v>34</v>
      </c>
      <c r="F878" s="86">
        <v>100</v>
      </c>
      <c r="G878" s="86">
        <v>8</v>
      </c>
      <c r="H878" s="69" t="s">
        <v>6</v>
      </c>
      <c r="I878" s="69" t="s">
        <v>7</v>
      </c>
      <c r="J878" s="69" t="s">
        <v>6</v>
      </c>
    </row>
    <row r="879" spans="1:10" ht="15" customHeight="1" x14ac:dyDescent="0.3">
      <c r="A879" s="69" t="str">
        <f t="shared" si="110"/>
        <v>L25/p/011</v>
      </c>
      <c r="B879" s="84" t="s">
        <v>1065</v>
      </c>
      <c r="C879" s="84" t="s">
        <v>1066</v>
      </c>
      <c r="D879" s="85">
        <v>1</v>
      </c>
      <c r="E879" s="84" t="s">
        <v>34</v>
      </c>
      <c r="F879" s="85">
        <f t="shared" ref="F879:F880" si="119">D879</f>
        <v>1</v>
      </c>
      <c r="G879" s="86">
        <v>10</v>
      </c>
      <c r="H879" s="66" t="s">
        <v>6</v>
      </c>
      <c r="I879" s="66" t="s">
        <v>7</v>
      </c>
      <c r="J879" s="66" t="s">
        <v>6</v>
      </c>
    </row>
    <row r="880" spans="1:10" ht="15" customHeight="1" x14ac:dyDescent="0.3">
      <c r="A880" s="69" t="str">
        <f t="shared" si="110"/>
        <v>L25/p/021</v>
      </c>
      <c r="B880" s="84" t="s">
        <v>1067</v>
      </c>
      <c r="C880" s="84" t="s">
        <v>1068</v>
      </c>
      <c r="D880" s="85">
        <v>1</v>
      </c>
      <c r="E880" s="84" t="s">
        <v>34</v>
      </c>
      <c r="F880" s="85">
        <f t="shared" si="119"/>
        <v>1</v>
      </c>
      <c r="G880" s="86">
        <v>10</v>
      </c>
      <c r="H880" s="69" t="s">
        <v>6</v>
      </c>
      <c r="I880" s="69" t="s">
        <v>7</v>
      </c>
      <c r="J880" s="69" t="s">
        <v>6</v>
      </c>
    </row>
    <row r="881" spans="1:10" ht="15" customHeight="1" x14ac:dyDescent="0.3">
      <c r="A881" s="69" t="str">
        <f t="shared" si="110"/>
        <v>L25/p/02100</v>
      </c>
      <c r="B881" s="84" t="s">
        <v>1067</v>
      </c>
      <c r="C881" s="84" t="s">
        <v>1068</v>
      </c>
      <c r="D881" s="85">
        <v>1</v>
      </c>
      <c r="E881" s="84" t="s">
        <v>34</v>
      </c>
      <c r="F881" s="86">
        <v>100</v>
      </c>
      <c r="G881" s="86">
        <v>8</v>
      </c>
      <c r="H881" s="66" t="s">
        <v>6</v>
      </c>
      <c r="I881" s="66" t="s">
        <v>7</v>
      </c>
      <c r="J881" s="66" t="s">
        <v>6</v>
      </c>
    </row>
    <row r="882" spans="1:10" ht="15" customHeight="1" x14ac:dyDescent="0.3">
      <c r="A882" s="69" t="str">
        <f t="shared" si="110"/>
        <v>L25/p/st100</v>
      </c>
      <c r="B882" s="84" t="s">
        <v>1069</v>
      </c>
      <c r="C882" s="84" t="s">
        <v>1070</v>
      </c>
      <c r="D882" s="85">
        <v>1</v>
      </c>
      <c r="E882" s="84" t="s">
        <v>34</v>
      </c>
      <c r="F882" s="86">
        <v>100</v>
      </c>
      <c r="G882" s="86">
        <v>8</v>
      </c>
      <c r="H882" s="69" t="s">
        <v>6</v>
      </c>
      <c r="I882" s="69" t="s">
        <v>7</v>
      </c>
      <c r="J882" s="69" t="s">
        <v>6</v>
      </c>
    </row>
    <row r="883" spans="1:10" ht="15" customHeight="1" x14ac:dyDescent="0.3">
      <c r="A883" s="69" t="str">
        <f t="shared" si="110"/>
        <v>L25/p/st1</v>
      </c>
      <c r="B883" s="84" t="s">
        <v>1069</v>
      </c>
      <c r="C883" s="84" t="s">
        <v>1070</v>
      </c>
      <c r="D883" s="85">
        <v>1</v>
      </c>
      <c r="E883" s="84" t="s">
        <v>34</v>
      </c>
      <c r="F883" s="85">
        <f t="shared" ref="F883:F884" si="120">D883</f>
        <v>1</v>
      </c>
      <c r="G883" s="86">
        <v>10</v>
      </c>
      <c r="H883" s="66" t="s">
        <v>6</v>
      </c>
      <c r="I883" s="66" t="s">
        <v>7</v>
      </c>
      <c r="J883" s="66" t="s">
        <v>6</v>
      </c>
    </row>
    <row r="884" spans="1:10" ht="15" customHeight="1" x14ac:dyDescent="0.3">
      <c r="A884" s="69" t="str">
        <f t="shared" si="110"/>
        <v>L25/p/T1161</v>
      </c>
      <c r="B884" s="84" t="s">
        <v>1073</v>
      </c>
      <c r="C884" s="84" t="s">
        <v>1074</v>
      </c>
      <c r="D884" s="85">
        <v>1</v>
      </c>
      <c r="E884" s="84" t="s">
        <v>34</v>
      </c>
      <c r="F884" s="85">
        <f t="shared" si="120"/>
        <v>1</v>
      </c>
      <c r="G884" s="86">
        <v>10</v>
      </c>
      <c r="H884" s="69" t="s">
        <v>6</v>
      </c>
      <c r="I884" s="69" t="s">
        <v>7</v>
      </c>
      <c r="J884" s="69" t="s">
        <v>6</v>
      </c>
    </row>
    <row r="885" spans="1:10" ht="15" customHeight="1" x14ac:dyDescent="0.3">
      <c r="A885" s="69" t="str">
        <f t="shared" si="110"/>
        <v>L25/p/T116100</v>
      </c>
      <c r="B885" s="84" t="s">
        <v>1073</v>
      </c>
      <c r="C885" s="84" t="s">
        <v>1074</v>
      </c>
      <c r="D885" s="85">
        <v>1</v>
      </c>
      <c r="E885" s="84" t="s">
        <v>34</v>
      </c>
      <c r="F885" s="86">
        <v>100</v>
      </c>
      <c r="G885" s="86">
        <v>8</v>
      </c>
      <c r="H885" s="66" t="s">
        <v>6</v>
      </c>
      <c r="I885" s="66" t="s">
        <v>7</v>
      </c>
      <c r="J885" s="66" t="s">
        <v>6</v>
      </c>
    </row>
    <row r="886" spans="1:10" ht="15" customHeight="1" x14ac:dyDescent="0.3">
      <c r="A886" s="69" t="str">
        <f t="shared" si="110"/>
        <v>L25/p/T097100</v>
      </c>
      <c r="B886" s="84" t="s">
        <v>1071</v>
      </c>
      <c r="C886" s="84" t="s">
        <v>1072</v>
      </c>
      <c r="D886" s="85">
        <v>1</v>
      </c>
      <c r="E886" s="84" t="s">
        <v>34</v>
      </c>
      <c r="F886" s="86">
        <v>100</v>
      </c>
      <c r="G886" s="86">
        <v>8</v>
      </c>
      <c r="H886" s="69" t="s">
        <v>6</v>
      </c>
      <c r="I886" s="69" t="s">
        <v>7</v>
      </c>
      <c r="J886" s="69" t="s">
        <v>6</v>
      </c>
    </row>
    <row r="887" spans="1:10" ht="15" customHeight="1" x14ac:dyDescent="0.3">
      <c r="A887" s="69" t="str">
        <f t="shared" si="110"/>
        <v>L25/p/T0971</v>
      </c>
      <c r="B887" s="84" t="s">
        <v>1071</v>
      </c>
      <c r="C887" s="84" t="s">
        <v>1072</v>
      </c>
      <c r="D887" s="85">
        <v>1</v>
      </c>
      <c r="E887" s="84" t="s">
        <v>34</v>
      </c>
      <c r="F887" s="85">
        <f t="shared" ref="F887:F888" si="121">D887</f>
        <v>1</v>
      </c>
      <c r="G887" s="86">
        <v>10</v>
      </c>
      <c r="H887" s="66" t="s">
        <v>6</v>
      </c>
      <c r="I887" s="66" t="s">
        <v>7</v>
      </c>
      <c r="J887" s="66" t="s">
        <v>6</v>
      </c>
    </row>
    <row r="888" spans="1:10" ht="15" customHeight="1" x14ac:dyDescent="0.3">
      <c r="A888" s="69" t="str">
        <f t="shared" si="110"/>
        <v>L25/p/T1411</v>
      </c>
      <c r="B888" s="84" t="s">
        <v>1075</v>
      </c>
      <c r="C888" s="84" t="s">
        <v>1076</v>
      </c>
      <c r="D888" s="85">
        <v>1</v>
      </c>
      <c r="E888" s="84" t="s">
        <v>34</v>
      </c>
      <c r="F888" s="85">
        <f t="shared" si="121"/>
        <v>1</v>
      </c>
      <c r="G888" s="86">
        <v>10</v>
      </c>
      <c r="H888" s="69" t="s">
        <v>6</v>
      </c>
      <c r="I888" s="69" t="s">
        <v>7</v>
      </c>
      <c r="J888" s="69" t="s">
        <v>6</v>
      </c>
    </row>
    <row r="889" spans="1:10" ht="15" customHeight="1" x14ac:dyDescent="0.3">
      <c r="A889" s="69" t="str">
        <f t="shared" si="110"/>
        <v>L25/p/T141100</v>
      </c>
      <c r="B889" s="84" t="s">
        <v>1075</v>
      </c>
      <c r="C889" s="84" t="s">
        <v>1076</v>
      </c>
      <c r="D889" s="85">
        <v>1</v>
      </c>
      <c r="E889" s="84" t="s">
        <v>34</v>
      </c>
      <c r="F889" s="86">
        <v>100</v>
      </c>
      <c r="G889" s="86">
        <v>8</v>
      </c>
      <c r="H889" s="66" t="s">
        <v>6</v>
      </c>
      <c r="I889" s="66" t="s">
        <v>7</v>
      </c>
      <c r="J889" s="66" t="s">
        <v>6</v>
      </c>
    </row>
    <row r="890" spans="1:10" ht="15" customHeight="1" x14ac:dyDescent="0.3">
      <c r="A890" s="69" t="str">
        <f t="shared" si="110"/>
        <v>L25/r/01100</v>
      </c>
      <c r="B890" s="84" t="s">
        <v>1077</v>
      </c>
      <c r="C890" s="84" t="s">
        <v>972</v>
      </c>
      <c r="D890" s="85">
        <v>1</v>
      </c>
      <c r="E890" s="84" t="s">
        <v>34</v>
      </c>
      <c r="F890" s="86">
        <v>100</v>
      </c>
      <c r="G890" s="86">
        <v>8</v>
      </c>
      <c r="H890" s="69" t="s">
        <v>6</v>
      </c>
      <c r="I890" s="69" t="s">
        <v>7</v>
      </c>
      <c r="J890" s="69" t="s">
        <v>6</v>
      </c>
    </row>
    <row r="891" spans="1:10" ht="15" customHeight="1" x14ac:dyDescent="0.3">
      <c r="A891" s="69" t="str">
        <f t="shared" si="110"/>
        <v>L25/r/011</v>
      </c>
      <c r="B891" s="84" t="s">
        <v>1077</v>
      </c>
      <c r="C891" s="84" t="s">
        <v>972</v>
      </c>
      <c r="D891" s="85">
        <v>1</v>
      </c>
      <c r="E891" s="84" t="s">
        <v>34</v>
      </c>
      <c r="F891" s="85">
        <f t="shared" ref="F891:F892" si="122">D891</f>
        <v>1</v>
      </c>
      <c r="G891" s="86">
        <v>10</v>
      </c>
      <c r="H891" s="66" t="s">
        <v>6</v>
      </c>
      <c r="I891" s="66" t="s">
        <v>7</v>
      </c>
      <c r="J891" s="66" t="s">
        <v>6</v>
      </c>
    </row>
    <row r="892" spans="1:10" ht="15" customHeight="1" x14ac:dyDescent="0.3">
      <c r="A892" s="69" t="str">
        <f t="shared" si="110"/>
        <v>L25/r/021</v>
      </c>
      <c r="B892" s="84" t="s">
        <v>1078</v>
      </c>
      <c r="C892" s="84" t="s">
        <v>989</v>
      </c>
      <c r="D892" s="85">
        <v>1</v>
      </c>
      <c r="E892" s="84" t="s">
        <v>34</v>
      </c>
      <c r="F892" s="85">
        <f t="shared" si="122"/>
        <v>1</v>
      </c>
      <c r="G892" s="86">
        <v>10</v>
      </c>
      <c r="H892" s="69" t="s">
        <v>6</v>
      </c>
      <c r="I892" s="69" t="s">
        <v>7</v>
      </c>
      <c r="J892" s="69" t="s">
        <v>6</v>
      </c>
    </row>
    <row r="893" spans="1:10" ht="15" customHeight="1" x14ac:dyDescent="0.3">
      <c r="A893" s="69" t="str">
        <f t="shared" si="110"/>
        <v>L25/r/02100</v>
      </c>
      <c r="B893" s="84" t="s">
        <v>1078</v>
      </c>
      <c r="C893" s="84" t="s">
        <v>989</v>
      </c>
      <c r="D893" s="85">
        <v>1</v>
      </c>
      <c r="E893" s="84" t="s">
        <v>34</v>
      </c>
      <c r="F893" s="86">
        <v>100</v>
      </c>
      <c r="G893" s="86">
        <v>8</v>
      </c>
      <c r="H893" s="66" t="s">
        <v>6</v>
      </c>
      <c r="I893" s="66" t="s">
        <v>7</v>
      </c>
      <c r="J893" s="66" t="s">
        <v>6</v>
      </c>
    </row>
    <row r="894" spans="1:10" ht="15" customHeight="1" x14ac:dyDescent="0.3">
      <c r="A894" s="69" t="str">
        <f t="shared" si="110"/>
        <v>L25/r/st100</v>
      </c>
      <c r="B894" s="84" t="s">
        <v>1079</v>
      </c>
      <c r="C894" s="84" t="s">
        <v>1080</v>
      </c>
      <c r="D894" s="85">
        <v>1</v>
      </c>
      <c r="E894" s="84" t="s">
        <v>34</v>
      </c>
      <c r="F894" s="86">
        <v>100</v>
      </c>
      <c r="G894" s="86">
        <v>8</v>
      </c>
      <c r="H894" s="69" t="s">
        <v>6</v>
      </c>
      <c r="I894" s="69" t="s">
        <v>7</v>
      </c>
      <c r="J894" s="69" t="s">
        <v>6</v>
      </c>
    </row>
    <row r="895" spans="1:10" ht="15" customHeight="1" x14ac:dyDescent="0.3">
      <c r="A895" s="69" t="str">
        <f t="shared" si="110"/>
        <v>L25/r/st1</v>
      </c>
      <c r="B895" s="84" t="s">
        <v>1079</v>
      </c>
      <c r="C895" s="84" t="s">
        <v>1080</v>
      </c>
      <c r="D895" s="85">
        <v>1</v>
      </c>
      <c r="E895" s="84" t="s">
        <v>34</v>
      </c>
      <c r="F895" s="85">
        <f t="shared" ref="F895:F896" si="123">D895</f>
        <v>1</v>
      </c>
      <c r="G895" s="86">
        <v>10</v>
      </c>
      <c r="H895" s="66" t="s">
        <v>6</v>
      </c>
      <c r="I895" s="66" t="s">
        <v>7</v>
      </c>
      <c r="J895" s="66" t="s">
        <v>6</v>
      </c>
    </row>
    <row r="896" spans="1:10" ht="15" customHeight="1" x14ac:dyDescent="0.3">
      <c r="A896" s="69" t="str">
        <f t="shared" si="110"/>
        <v>L25/r/T1161</v>
      </c>
      <c r="B896" s="84" t="s">
        <v>1083</v>
      </c>
      <c r="C896" s="84" t="s">
        <v>1084</v>
      </c>
      <c r="D896" s="85">
        <v>1</v>
      </c>
      <c r="E896" s="84" t="s">
        <v>34</v>
      </c>
      <c r="F896" s="85">
        <f t="shared" si="123"/>
        <v>1</v>
      </c>
      <c r="G896" s="86">
        <v>10</v>
      </c>
      <c r="H896" s="69" t="s">
        <v>6</v>
      </c>
      <c r="I896" s="69" t="s">
        <v>7</v>
      </c>
      <c r="J896" s="69" t="s">
        <v>6</v>
      </c>
    </row>
    <row r="897" spans="1:10" ht="15" customHeight="1" x14ac:dyDescent="0.3">
      <c r="A897" s="69" t="str">
        <f t="shared" si="110"/>
        <v>L25/r/T116100</v>
      </c>
      <c r="B897" s="84" t="s">
        <v>1083</v>
      </c>
      <c r="C897" s="84" t="s">
        <v>1084</v>
      </c>
      <c r="D897" s="85">
        <v>1</v>
      </c>
      <c r="E897" s="84" t="s">
        <v>34</v>
      </c>
      <c r="F897" s="86">
        <v>100</v>
      </c>
      <c r="G897" s="86">
        <v>8</v>
      </c>
      <c r="H897" s="66" t="s">
        <v>6</v>
      </c>
      <c r="I897" s="66" t="s">
        <v>1008</v>
      </c>
      <c r="J897" s="66" t="s">
        <v>6</v>
      </c>
    </row>
    <row r="898" spans="1:10" ht="15" customHeight="1" x14ac:dyDescent="0.3">
      <c r="A898" s="69" t="str">
        <f t="shared" si="110"/>
        <v>L25/r/T097100</v>
      </c>
      <c r="B898" s="84" t="s">
        <v>1081</v>
      </c>
      <c r="C898" s="84" t="s">
        <v>1082</v>
      </c>
      <c r="D898" s="85">
        <v>1</v>
      </c>
      <c r="E898" s="84" t="s">
        <v>34</v>
      </c>
      <c r="F898" s="86">
        <v>100</v>
      </c>
      <c r="G898" s="86">
        <v>8</v>
      </c>
      <c r="H898" s="69" t="s">
        <v>6</v>
      </c>
      <c r="I898" s="69" t="s">
        <v>1008</v>
      </c>
      <c r="J898" s="69" t="s">
        <v>6</v>
      </c>
    </row>
    <row r="899" spans="1:10" ht="15" customHeight="1" x14ac:dyDescent="0.3">
      <c r="A899" s="69" t="str">
        <f t="shared" si="110"/>
        <v>L25/r/T0971</v>
      </c>
      <c r="B899" s="84" t="s">
        <v>1081</v>
      </c>
      <c r="C899" s="84" t="s">
        <v>1082</v>
      </c>
      <c r="D899" s="85">
        <v>1</v>
      </c>
      <c r="E899" s="84" t="s">
        <v>34</v>
      </c>
      <c r="F899" s="85">
        <f t="shared" ref="F899:F900" si="124">D899</f>
        <v>1</v>
      </c>
      <c r="G899" s="86">
        <v>10</v>
      </c>
      <c r="H899" s="66" t="s">
        <v>6</v>
      </c>
      <c r="I899" s="66" t="s">
        <v>1008</v>
      </c>
      <c r="J899" s="66" t="s">
        <v>6</v>
      </c>
    </row>
    <row r="900" spans="1:10" ht="15" customHeight="1" x14ac:dyDescent="0.3">
      <c r="A900" s="69" t="str">
        <f t="shared" si="110"/>
        <v>L25/r/T1411</v>
      </c>
      <c r="B900" s="84" t="s">
        <v>1085</v>
      </c>
      <c r="C900" s="84" t="s">
        <v>1086</v>
      </c>
      <c r="D900" s="85">
        <v>1</v>
      </c>
      <c r="E900" s="84" t="s">
        <v>34</v>
      </c>
      <c r="F900" s="85">
        <f t="shared" si="124"/>
        <v>1</v>
      </c>
      <c r="G900" s="86">
        <v>10</v>
      </c>
      <c r="H900" s="69" t="s">
        <v>6</v>
      </c>
      <c r="I900" s="69" t="s">
        <v>1008</v>
      </c>
      <c r="J900" s="69" t="s">
        <v>6</v>
      </c>
    </row>
    <row r="901" spans="1:10" ht="15" customHeight="1" x14ac:dyDescent="0.3">
      <c r="A901" s="69" t="str">
        <f t="shared" ref="A901:A964" si="125">_xlfn.CONCAT(B901,F901)</f>
        <v>L25/r/T141100</v>
      </c>
      <c r="B901" s="84" t="s">
        <v>1085</v>
      </c>
      <c r="C901" s="84" t="s">
        <v>1086</v>
      </c>
      <c r="D901" s="85">
        <v>1</v>
      </c>
      <c r="E901" s="84" t="s">
        <v>34</v>
      </c>
      <c r="F901" s="86">
        <v>100</v>
      </c>
      <c r="G901" s="86">
        <v>8</v>
      </c>
      <c r="H901" s="66" t="s">
        <v>6</v>
      </c>
      <c r="I901" s="66" t="s">
        <v>1008</v>
      </c>
      <c r="J901" s="66" t="s">
        <v>6</v>
      </c>
    </row>
    <row r="902" spans="1:10" ht="15" customHeight="1" x14ac:dyDescent="0.3">
      <c r="A902" s="69" t="str">
        <f t="shared" si="125"/>
        <v>L25/z/01100</v>
      </c>
      <c r="B902" s="84" t="s">
        <v>1087</v>
      </c>
      <c r="C902" s="84" t="s">
        <v>978</v>
      </c>
      <c r="D902" s="85">
        <v>1</v>
      </c>
      <c r="E902" s="84" t="s">
        <v>34</v>
      </c>
      <c r="F902" s="86">
        <v>100</v>
      </c>
      <c r="G902" s="86">
        <v>8</v>
      </c>
      <c r="H902" s="69" t="s">
        <v>6</v>
      </c>
      <c r="I902" s="69" t="s">
        <v>1008</v>
      </c>
      <c r="J902" s="69" t="s">
        <v>6</v>
      </c>
    </row>
    <row r="903" spans="1:10" ht="15" customHeight="1" x14ac:dyDescent="0.3">
      <c r="A903" s="69" t="str">
        <f t="shared" si="125"/>
        <v>L25/z/011</v>
      </c>
      <c r="B903" s="84" t="s">
        <v>1087</v>
      </c>
      <c r="C903" s="84" t="s">
        <v>978</v>
      </c>
      <c r="D903" s="85">
        <v>1</v>
      </c>
      <c r="E903" s="84" t="s">
        <v>34</v>
      </c>
      <c r="F903" s="85">
        <f t="shared" ref="F903:F904" si="126">D903</f>
        <v>1</v>
      </c>
      <c r="G903" s="86">
        <v>10</v>
      </c>
      <c r="H903" s="66" t="s">
        <v>6</v>
      </c>
      <c r="I903" s="66" t="s">
        <v>1008</v>
      </c>
      <c r="J903" s="66" t="s">
        <v>6</v>
      </c>
    </row>
    <row r="904" spans="1:10" ht="15" customHeight="1" x14ac:dyDescent="0.3">
      <c r="A904" s="69" t="str">
        <f t="shared" si="125"/>
        <v>L25/z/021</v>
      </c>
      <c r="B904" s="84" t="s">
        <v>1088</v>
      </c>
      <c r="C904" s="84" t="s">
        <v>994</v>
      </c>
      <c r="D904" s="85">
        <v>1</v>
      </c>
      <c r="E904" s="84" t="s">
        <v>34</v>
      </c>
      <c r="F904" s="85">
        <f t="shared" si="126"/>
        <v>1</v>
      </c>
      <c r="G904" s="86">
        <v>10</v>
      </c>
      <c r="H904" s="69" t="s">
        <v>6</v>
      </c>
      <c r="I904" s="69" t="s">
        <v>1008</v>
      </c>
      <c r="J904" s="69" t="s">
        <v>6</v>
      </c>
    </row>
    <row r="905" spans="1:10" ht="15" customHeight="1" x14ac:dyDescent="0.3">
      <c r="A905" s="69" t="str">
        <f t="shared" si="125"/>
        <v>L25/z/02100</v>
      </c>
      <c r="B905" s="84" t="s">
        <v>1088</v>
      </c>
      <c r="C905" s="84" t="s">
        <v>994</v>
      </c>
      <c r="D905" s="85">
        <v>1</v>
      </c>
      <c r="E905" s="84" t="s">
        <v>34</v>
      </c>
      <c r="F905" s="86">
        <v>100</v>
      </c>
      <c r="G905" s="86">
        <v>8</v>
      </c>
      <c r="H905" s="66" t="s">
        <v>6</v>
      </c>
      <c r="I905" s="66" t="s">
        <v>1008</v>
      </c>
      <c r="J905" s="66" t="s">
        <v>6</v>
      </c>
    </row>
    <row r="906" spans="1:10" ht="15" customHeight="1" x14ac:dyDescent="0.3">
      <c r="A906" s="69" t="str">
        <f t="shared" si="125"/>
        <v>L25/z/st100</v>
      </c>
      <c r="B906" s="84" t="s">
        <v>1089</v>
      </c>
      <c r="C906" s="84" t="s">
        <v>1090</v>
      </c>
      <c r="D906" s="85">
        <v>1</v>
      </c>
      <c r="E906" s="84" t="s">
        <v>34</v>
      </c>
      <c r="F906" s="86">
        <v>100</v>
      </c>
      <c r="G906" s="86">
        <v>8</v>
      </c>
      <c r="H906" s="69" t="s">
        <v>6</v>
      </c>
      <c r="I906" s="69" t="s">
        <v>1008</v>
      </c>
      <c r="J906" s="69" t="s">
        <v>6</v>
      </c>
    </row>
    <row r="907" spans="1:10" ht="15" customHeight="1" x14ac:dyDescent="0.3">
      <c r="A907" s="69" t="str">
        <f t="shared" si="125"/>
        <v>L25/z/st1</v>
      </c>
      <c r="B907" s="84" t="s">
        <v>1089</v>
      </c>
      <c r="C907" s="84" t="s">
        <v>1090</v>
      </c>
      <c r="D907" s="85">
        <v>1</v>
      </c>
      <c r="E907" s="84" t="s">
        <v>34</v>
      </c>
      <c r="F907" s="85">
        <f t="shared" ref="F907:F908" si="127">D907</f>
        <v>1</v>
      </c>
      <c r="G907" s="86">
        <v>10</v>
      </c>
      <c r="H907" s="66" t="s">
        <v>6</v>
      </c>
      <c r="I907" s="66" t="s">
        <v>7</v>
      </c>
      <c r="J907" s="66" t="s">
        <v>6</v>
      </c>
    </row>
    <row r="908" spans="1:10" ht="15" customHeight="1" x14ac:dyDescent="0.3">
      <c r="A908" s="69" t="str">
        <f t="shared" si="125"/>
        <v>L25/z/T1161</v>
      </c>
      <c r="B908" s="84" t="s">
        <v>1093</v>
      </c>
      <c r="C908" s="84" t="s">
        <v>1094</v>
      </c>
      <c r="D908" s="85">
        <v>1</v>
      </c>
      <c r="E908" s="84" t="s">
        <v>34</v>
      </c>
      <c r="F908" s="85">
        <f t="shared" si="127"/>
        <v>1</v>
      </c>
      <c r="G908" s="86">
        <v>10</v>
      </c>
      <c r="H908" s="69" t="s">
        <v>6</v>
      </c>
      <c r="I908" s="69" t="s">
        <v>7</v>
      </c>
      <c r="J908" s="69" t="s">
        <v>6</v>
      </c>
    </row>
    <row r="909" spans="1:10" ht="15" customHeight="1" x14ac:dyDescent="0.3">
      <c r="A909" s="69" t="str">
        <f t="shared" si="125"/>
        <v>L25/z/T116100</v>
      </c>
      <c r="B909" s="84" t="s">
        <v>1093</v>
      </c>
      <c r="C909" s="84" t="s">
        <v>1094</v>
      </c>
      <c r="D909" s="85">
        <v>1</v>
      </c>
      <c r="E909" s="84" t="s">
        <v>34</v>
      </c>
      <c r="F909" s="86">
        <v>100</v>
      </c>
      <c r="G909" s="86">
        <v>8</v>
      </c>
      <c r="H909" s="66" t="s">
        <v>6</v>
      </c>
      <c r="I909" s="66" t="s">
        <v>7</v>
      </c>
      <c r="J909" s="66" t="s">
        <v>6</v>
      </c>
    </row>
    <row r="910" spans="1:10" ht="15" customHeight="1" x14ac:dyDescent="0.3">
      <c r="A910" s="69" t="str">
        <f t="shared" si="125"/>
        <v>L25/z/T097100</v>
      </c>
      <c r="B910" s="84" t="s">
        <v>1091</v>
      </c>
      <c r="C910" s="84" t="s">
        <v>1092</v>
      </c>
      <c r="D910" s="85">
        <v>1</v>
      </c>
      <c r="E910" s="84" t="s">
        <v>34</v>
      </c>
      <c r="F910" s="86">
        <v>100</v>
      </c>
      <c r="G910" s="86">
        <v>8</v>
      </c>
      <c r="H910" s="69" t="s">
        <v>6</v>
      </c>
      <c r="I910" s="69" t="s">
        <v>7</v>
      </c>
      <c r="J910" s="69" t="s">
        <v>6</v>
      </c>
    </row>
    <row r="911" spans="1:10" ht="15" customHeight="1" x14ac:dyDescent="0.3">
      <c r="A911" s="69" t="str">
        <f t="shared" si="125"/>
        <v>L25/z/T0971</v>
      </c>
      <c r="B911" s="84" t="s">
        <v>1091</v>
      </c>
      <c r="C911" s="84" t="s">
        <v>1092</v>
      </c>
      <c r="D911" s="85">
        <v>1</v>
      </c>
      <c r="E911" s="84" t="s">
        <v>34</v>
      </c>
      <c r="F911" s="85">
        <f t="shared" ref="F911:F912" si="128">D911</f>
        <v>1</v>
      </c>
      <c r="G911" s="86">
        <v>10</v>
      </c>
      <c r="H911" s="66" t="s">
        <v>6</v>
      </c>
      <c r="I911" s="66" t="s">
        <v>7</v>
      </c>
      <c r="J911" s="66" t="s">
        <v>6</v>
      </c>
    </row>
    <row r="912" spans="1:10" ht="15" customHeight="1" x14ac:dyDescent="0.3">
      <c r="A912" s="69" t="str">
        <f t="shared" si="125"/>
        <v>L25/z/T1411</v>
      </c>
      <c r="B912" s="84" t="s">
        <v>1095</v>
      </c>
      <c r="C912" s="84" t="s">
        <v>1096</v>
      </c>
      <c r="D912" s="85">
        <v>1</v>
      </c>
      <c r="E912" s="84" t="s">
        <v>34</v>
      </c>
      <c r="F912" s="85">
        <f t="shared" si="128"/>
        <v>1</v>
      </c>
      <c r="G912" s="86">
        <v>10</v>
      </c>
      <c r="H912" s="69" t="s">
        <v>6</v>
      </c>
      <c r="I912" s="69" t="s">
        <v>1008</v>
      </c>
      <c r="J912" s="69" t="s">
        <v>6</v>
      </c>
    </row>
    <row r="913" spans="1:10" ht="15" customHeight="1" x14ac:dyDescent="0.3">
      <c r="A913" s="69" t="str">
        <f t="shared" si="125"/>
        <v>L25/z/T141100</v>
      </c>
      <c r="B913" s="84" t="s">
        <v>1095</v>
      </c>
      <c r="C913" s="84" t="s">
        <v>1096</v>
      </c>
      <c r="D913" s="85">
        <v>1</v>
      </c>
      <c r="E913" s="84" t="s">
        <v>34</v>
      </c>
      <c r="F913" s="86">
        <v>100</v>
      </c>
      <c r="G913" s="86">
        <v>8</v>
      </c>
      <c r="H913" s="66" t="s">
        <v>6</v>
      </c>
      <c r="I913" s="66" t="s">
        <v>1008</v>
      </c>
      <c r="J913" s="66" t="s">
        <v>6</v>
      </c>
    </row>
    <row r="914" spans="1:10" ht="15" customHeight="1" x14ac:dyDescent="0.3">
      <c r="A914" s="69" t="str">
        <f t="shared" si="125"/>
        <v>L15/A/z/02100</v>
      </c>
      <c r="B914" s="84" t="s">
        <v>979</v>
      </c>
      <c r="C914" s="84" t="s">
        <v>980</v>
      </c>
      <c r="D914" s="85">
        <v>1</v>
      </c>
      <c r="E914" s="84" t="s">
        <v>34</v>
      </c>
      <c r="F914" s="86">
        <v>100</v>
      </c>
      <c r="G914" s="86">
        <v>12</v>
      </c>
      <c r="H914" s="69" t="s">
        <v>6</v>
      </c>
      <c r="I914" s="69" t="s">
        <v>1008</v>
      </c>
      <c r="J914" s="69" t="s">
        <v>6</v>
      </c>
    </row>
    <row r="915" spans="1:10" ht="15" customHeight="1" x14ac:dyDescent="0.3">
      <c r="A915" s="69" t="str">
        <f t="shared" si="125"/>
        <v>L15/A/z/021</v>
      </c>
      <c r="B915" s="84" t="s">
        <v>979</v>
      </c>
      <c r="C915" s="84" t="s">
        <v>980</v>
      </c>
      <c r="D915" s="85">
        <v>1</v>
      </c>
      <c r="E915" s="84" t="s">
        <v>34</v>
      </c>
      <c r="F915" s="85">
        <f t="shared" ref="F915:F916" si="129">D915</f>
        <v>1</v>
      </c>
      <c r="G915" s="86">
        <v>13</v>
      </c>
      <c r="H915" s="66" t="s">
        <v>6</v>
      </c>
      <c r="I915" s="66" t="s">
        <v>1008</v>
      </c>
      <c r="J915" s="66" t="s">
        <v>6</v>
      </c>
    </row>
    <row r="916" spans="1:10" ht="15" customHeight="1" x14ac:dyDescent="0.3">
      <c r="A916" s="69" t="str">
        <f t="shared" si="125"/>
        <v>L15/A/z/011</v>
      </c>
      <c r="B916" s="84" t="s">
        <v>977</v>
      </c>
      <c r="C916" s="84" t="s">
        <v>978</v>
      </c>
      <c r="D916" s="85">
        <v>1</v>
      </c>
      <c r="E916" s="84" t="s">
        <v>34</v>
      </c>
      <c r="F916" s="85">
        <f t="shared" si="129"/>
        <v>1</v>
      </c>
      <c r="G916" s="86">
        <v>13</v>
      </c>
      <c r="H916" s="69" t="s">
        <v>6</v>
      </c>
      <c r="I916" s="69" t="s">
        <v>1008</v>
      </c>
      <c r="J916" s="69" t="s">
        <v>6</v>
      </c>
    </row>
    <row r="917" spans="1:10" ht="15" customHeight="1" x14ac:dyDescent="0.3">
      <c r="A917" s="69" t="str">
        <f t="shared" si="125"/>
        <v>L15/A/z/01100</v>
      </c>
      <c r="B917" s="84" t="s">
        <v>977</v>
      </c>
      <c r="C917" s="84" t="s">
        <v>978</v>
      </c>
      <c r="D917" s="85">
        <v>1</v>
      </c>
      <c r="E917" s="84" t="s">
        <v>34</v>
      </c>
      <c r="F917" s="86">
        <v>100</v>
      </c>
      <c r="G917" s="86">
        <v>12</v>
      </c>
      <c r="H917" s="66" t="s">
        <v>6</v>
      </c>
      <c r="I917" s="66" t="s">
        <v>1008</v>
      </c>
      <c r="J917" s="66" t="s">
        <v>6</v>
      </c>
    </row>
    <row r="918" spans="1:10" ht="15" customHeight="1" x14ac:dyDescent="0.3">
      <c r="A918" s="69" t="str">
        <f t="shared" si="125"/>
        <v>L15/A/z/03100</v>
      </c>
      <c r="B918" s="84" t="s">
        <v>981</v>
      </c>
      <c r="C918" s="84" t="s">
        <v>982</v>
      </c>
      <c r="D918" s="85">
        <v>1</v>
      </c>
      <c r="E918" s="84" t="s">
        <v>34</v>
      </c>
      <c r="F918" s="86">
        <v>100</v>
      </c>
      <c r="G918" s="86">
        <v>12</v>
      </c>
      <c r="H918" s="69" t="s">
        <v>6</v>
      </c>
      <c r="I918" s="69" t="s">
        <v>1008</v>
      </c>
      <c r="J918" s="69" t="s">
        <v>6</v>
      </c>
    </row>
    <row r="919" spans="1:10" ht="15" customHeight="1" x14ac:dyDescent="0.3">
      <c r="A919" s="69" t="str">
        <f t="shared" si="125"/>
        <v>L15/A/z/031</v>
      </c>
      <c r="B919" s="84" t="s">
        <v>981</v>
      </c>
      <c r="C919" s="84" t="s">
        <v>982</v>
      </c>
      <c r="D919" s="85">
        <v>1</v>
      </c>
      <c r="E919" s="84" t="s">
        <v>34</v>
      </c>
      <c r="F919" s="85">
        <f t="shared" ref="F919:F920" si="130">D919</f>
        <v>1</v>
      </c>
      <c r="G919" s="86">
        <v>13</v>
      </c>
      <c r="H919" s="66" t="s">
        <v>6</v>
      </c>
      <c r="I919" s="66" t="s">
        <v>1008</v>
      </c>
      <c r="J919" s="66" t="s">
        <v>6</v>
      </c>
    </row>
    <row r="920" spans="1:10" ht="15" customHeight="1" x14ac:dyDescent="0.3">
      <c r="A920" s="69" t="str">
        <f t="shared" si="125"/>
        <v>L15/A/p/011</v>
      </c>
      <c r="B920" s="84" t="s">
        <v>965</v>
      </c>
      <c r="C920" s="84" t="s">
        <v>966</v>
      </c>
      <c r="D920" s="85">
        <v>1</v>
      </c>
      <c r="E920" s="84" t="s">
        <v>34</v>
      </c>
      <c r="F920" s="85">
        <f t="shared" si="130"/>
        <v>1</v>
      </c>
      <c r="G920" s="86">
        <v>13</v>
      </c>
      <c r="H920" s="69" t="s">
        <v>6</v>
      </c>
      <c r="I920" s="69" t="s">
        <v>1008</v>
      </c>
      <c r="J920" s="69" t="s">
        <v>6</v>
      </c>
    </row>
    <row r="921" spans="1:10" ht="15" customHeight="1" x14ac:dyDescent="0.3">
      <c r="A921" s="69" t="str">
        <f t="shared" si="125"/>
        <v>L15/A/p/01100</v>
      </c>
      <c r="B921" s="84" t="s">
        <v>965</v>
      </c>
      <c r="C921" s="84" t="s">
        <v>966</v>
      </c>
      <c r="D921" s="85">
        <v>1</v>
      </c>
      <c r="E921" s="84" t="s">
        <v>34</v>
      </c>
      <c r="F921" s="86">
        <v>100</v>
      </c>
      <c r="G921" s="86">
        <v>12</v>
      </c>
      <c r="H921" s="66" t="s">
        <v>6</v>
      </c>
      <c r="I921" s="66" t="s">
        <v>1008</v>
      </c>
      <c r="J921" s="66" t="s">
        <v>6</v>
      </c>
    </row>
    <row r="922" spans="1:10" ht="15" customHeight="1" x14ac:dyDescent="0.3">
      <c r="A922" s="69" t="str">
        <f t="shared" si="125"/>
        <v>L15/A/p/02100</v>
      </c>
      <c r="B922" s="84" t="s">
        <v>967</v>
      </c>
      <c r="C922" s="84" t="s">
        <v>968</v>
      </c>
      <c r="D922" s="85">
        <v>1</v>
      </c>
      <c r="E922" s="84" t="s">
        <v>34</v>
      </c>
      <c r="F922" s="86">
        <v>100</v>
      </c>
      <c r="G922" s="86">
        <v>12</v>
      </c>
      <c r="H922" s="69" t="s">
        <v>6</v>
      </c>
      <c r="I922" s="69" t="s">
        <v>7</v>
      </c>
      <c r="J922" s="69" t="s">
        <v>6</v>
      </c>
    </row>
    <row r="923" spans="1:10" ht="15" customHeight="1" x14ac:dyDescent="0.3">
      <c r="A923" s="69" t="str">
        <f t="shared" si="125"/>
        <v>L15/A/p/021</v>
      </c>
      <c r="B923" s="84" t="s">
        <v>967</v>
      </c>
      <c r="C923" s="84" t="s">
        <v>968</v>
      </c>
      <c r="D923" s="85">
        <v>1</v>
      </c>
      <c r="E923" s="84" t="s">
        <v>34</v>
      </c>
      <c r="F923" s="85">
        <f t="shared" ref="F923:F924" si="131">D923</f>
        <v>1</v>
      </c>
      <c r="G923" s="86">
        <v>13</v>
      </c>
      <c r="H923" s="66" t="s">
        <v>6</v>
      </c>
      <c r="I923" s="66" t="s">
        <v>7</v>
      </c>
      <c r="J923" s="66" t="s">
        <v>6</v>
      </c>
    </row>
    <row r="924" spans="1:10" ht="15" customHeight="1" x14ac:dyDescent="0.3">
      <c r="A924" s="69" t="str">
        <f t="shared" si="125"/>
        <v>L15/A/p/031</v>
      </c>
      <c r="B924" s="84" t="s">
        <v>969</v>
      </c>
      <c r="C924" s="84" t="s">
        <v>970</v>
      </c>
      <c r="D924" s="85">
        <v>1</v>
      </c>
      <c r="E924" s="84" t="s">
        <v>34</v>
      </c>
      <c r="F924" s="85">
        <f t="shared" si="131"/>
        <v>1</v>
      </c>
      <c r="G924" s="86">
        <v>13</v>
      </c>
      <c r="H924" s="69" t="s">
        <v>6</v>
      </c>
      <c r="I924" s="69" t="s">
        <v>7</v>
      </c>
      <c r="J924" s="69" t="s">
        <v>6</v>
      </c>
    </row>
    <row r="925" spans="1:10" ht="15" customHeight="1" x14ac:dyDescent="0.3">
      <c r="A925" s="69" t="str">
        <f t="shared" si="125"/>
        <v>L15/A/p/03100</v>
      </c>
      <c r="B925" s="84" t="s">
        <v>969</v>
      </c>
      <c r="C925" s="84" t="s">
        <v>970</v>
      </c>
      <c r="D925" s="85">
        <v>1</v>
      </c>
      <c r="E925" s="84" t="s">
        <v>34</v>
      </c>
      <c r="F925" s="86">
        <v>100</v>
      </c>
      <c r="G925" s="86">
        <v>12</v>
      </c>
      <c r="H925" s="66" t="s">
        <v>6</v>
      </c>
      <c r="I925" s="66" t="s">
        <v>7</v>
      </c>
      <c r="J925" s="66" t="s">
        <v>6</v>
      </c>
    </row>
    <row r="926" spans="1:10" ht="15" customHeight="1" x14ac:dyDescent="0.3">
      <c r="A926" s="69" t="str">
        <f t="shared" si="125"/>
        <v>L15/A/r/01100</v>
      </c>
      <c r="B926" s="84" t="s">
        <v>971</v>
      </c>
      <c r="C926" s="84" t="s">
        <v>972</v>
      </c>
      <c r="D926" s="85">
        <v>1</v>
      </c>
      <c r="E926" s="84" t="s">
        <v>34</v>
      </c>
      <c r="F926" s="86">
        <v>100</v>
      </c>
      <c r="G926" s="86">
        <v>12</v>
      </c>
      <c r="H926" s="69" t="s">
        <v>6</v>
      </c>
      <c r="I926" s="69" t="s">
        <v>7</v>
      </c>
      <c r="J926" s="69" t="s">
        <v>6</v>
      </c>
    </row>
    <row r="927" spans="1:10" ht="15" customHeight="1" x14ac:dyDescent="0.3">
      <c r="A927" s="69" t="str">
        <f t="shared" si="125"/>
        <v>L15/A/r/011</v>
      </c>
      <c r="B927" s="84" t="s">
        <v>971</v>
      </c>
      <c r="C927" s="84" t="s">
        <v>972</v>
      </c>
      <c r="D927" s="85">
        <v>1</v>
      </c>
      <c r="E927" s="84" t="s">
        <v>34</v>
      </c>
      <c r="F927" s="85">
        <f t="shared" ref="F927:F928" si="132">D927</f>
        <v>1</v>
      </c>
      <c r="G927" s="86">
        <v>13</v>
      </c>
      <c r="H927" s="66" t="s">
        <v>6</v>
      </c>
      <c r="I927" s="66" t="s">
        <v>7</v>
      </c>
      <c r="J927" s="66" t="s">
        <v>6</v>
      </c>
    </row>
    <row r="928" spans="1:10" ht="15" customHeight="1" x14ac:dyDescent="0.3">
      <c r="A928" s="69" t="str">
        <f t="shared" si="125"/>
        <v>L15/A/r/021</v>
      </c>
      <c r="B928" s="84" t="s">
        <v>973</v>
      </c>
      <c r="C928" s="84" t="s">
        <v>974</v>
      </c>
      <c r="D928" s="85">
        <v>1</v>
      </c>
      <c r="E928" s="84" t="s">
        <v>34</v>
      </c>
      <c r="F928" s="85">
        <f t="shared" si="132"/>
        <v>1</v>
      </c>
      <c r="G928" s="86">
        <v>13</v>
      </c>
      <c r="H928" s="69" t="s">
        <v>6</v>
      </c>
      <c r="I928" s="69" t="s">
        <v>7</v>
      </c>
      <c r="J928" s="69" t="s">
        <v>6</v>
      </c>
    </row>
    <row r="929" spans="1:10" ht="15" customHeight="1" x14ac:dyDescent="0.3">
      <c r="A929" s="69" t="str">
        <f t="shared" si="125"/>
        <v>L15/A/r/02100</v>
      </c>
      <c r="B929" s="84" t="s">
        <v>973</v>
      </c>
      <c r="C929" s="84" t="s">
        <v>974</v>
      </c>
      <c r="D929" s="85">
        <v>1</v>
      </c>
      <c r="E929" s="84" t="s">
        <v>34</v>
      </c>
      <c r="F929" s="86">
        <v>100</v>
      </c>
      <c r="G929" s="86">
        <v>12</v>
      </c>
      <c r="H929" s="66" t="s">
        <v>6</v>
      </c>
      <c r="I929" s="66" t="s">
        <v>7</v>
      </c>
      <c r="J929" s="66" t="s">
        <v>6</v>
      </c>
    </row>
    <row r="930" spans="1:10" ht="15" customHeight="1" x14ac:dyDescent="0.3">
      <c r="A930" s="69" t="str">
        <f t="shared" si="125"/>
        <v>L15/A/r/03100</v>
      </c>
      <c r="B930" s="84" t="s">
        <v>975</v>
      </c>
      <c r="C930" s="84" t="s">
        <v>976</v>
      </c>
      <c r="D930" s="85">
        <v>1</v>
      </c>
      <c r="E930" s="84" t="s">
        <v>34</v>
      </c>
      <c r="F930" s="86">
        <v>100</v>
      </c>
      <c r="G930" s="86">
        <v>12</v>
      </c>
      <c r="H930" s="69" t="s">
        <v>6</v>
      </c>
      <c r="I930" s="69" t="s">
        <v>7</v>
      </c>
      <c r="J930" s="69" t="s">
        <v>6</v>
      </c>
    </row>
    <row r="931" spans="1:10" ht="15" customHeight="1" x14ac:dyDescent="0.3">
      <c r="A931" s="69" t="str">
        <f t="shared" si="125"/>
        <v>L15/A/r/031</v>
      </c>
      <c r="B931" s="84" t="s">
        <v>975</v>
      </c>
      <c r="C931" s="84" t="s">
        <v>976</v>
      </c>
      <c r="D931" s="85">
        <v>1</v>
      </c>
      <c r="E931" s="84" t="s">
        <v>34</v>
      </c>
      <c r="F931" s="85">
        <f t="shared" ref="F931:F932" si="133">D931</f>
        <v>1</v>
      </c>
      <c r="G931" s="86">
        <v>13</v>
      </c>
      <c r="H931" s="66" t="s">
        <v>6</v>
      </c>
      <c r="I931" s="66" t="s">
        <v>7</v>
      </c>
      <c r="J931" s="66" t="s">
        <v>6</v>
      </c>
    </row>
    <row r="932" spans="1:10" ht="15" customHeight="1" x14ac:dyDescent="0.3">
      <c r="A932" s="69" t="str">
        <f t="shared" si="125"/>
        <v>L15/B/z/011</v>
      </c>
      <c r="B932" s="84" t="s">
        <v>992</v>
      </c>
      <c r="C932" s="84" t="s">
        <v>978</v>
      </c>
      <c r="D932" s="85">
        <v>1</v>
      </c>
      <c r="E932" s="84" t="s">
        <v>34</v>
      </c>
      <c r="F932" s="85">
        <f t="shared" si="133"/>
        <v>1</v>
      </c>
      <c r="G932" s="86">
        <v>13</v>
      </c>
      <c r="H932" s="69" t="s">
        <v>6</v>
      </c>
      <c r="I932" s="69" t="s">
        <v>7</v>
      </c>
      <c r="J932" s="69" t="s">
        <v>6</v>
      </c>
    </row>
    <row r="933" spans="1:10" ht="15" customHeight="1" x14ac:dyDescent="0.3">
      <c r="A933" s="69" t="str">
        <f t="shared" si="125"/>
        <v>L15/B/z/01100</v>
      </c>
      <c r="B933" s="84" t="s">
        <v>992</v>
      </c>
      <c r="C933" s="84" t="s">
        <v>978</v>
      </c>
      <c r="D933" s="85">
        <v>1</v>
      </c>
      <c r="E933" s="84" t="s">
        <v>34</v>
      </c>
      <c r="F933" s="86">
        <v>100</v>
      </c>
      <c r="G933" s="86">
        <v>12</v>
      </c>
      <c r="H933" s="66" t="s">
        <v>6</v>
      </c>
      <c r="I933" s="66" t="s">
        <v>7</v>
      </c>
      <c r="J933" s="66" t="s">
        <v>6</v>
      </c>
    </row>
    <row r="934" spans="1:10" ht="15" customHeight="1" x14ac:dyDescent="0.3">
      <c r="A934" s="69" t="str">
        <f t="shared" si="125"/>
        <v>L15/B/z/02100</v>
      </c>
      <c r="B934" s="84" t="s">
        <v>993</v>
      </c>
      <c r="C934" s="84" t="s">
        <v>994</v>
      </c>
      <c r="D934" s="85">
        <v>1</v>
      </c>
      <c r="E934" s="84" t="s">
        <v>34</v>
      </c>
      <c r="F934" s="86">
        <v>100</v>
      </c>
      <c r="G934" s="86">
        <v>12</v>
      </c>
      <c r="H934" s="69" t="s">
        <v>6</v>
      </c>
      <c r="I934" s="69" t="s">
        <v>7</v>
      </c>
      <c r="J934" s="69" t="s">
        <v>6</v>
      </c>
    </row>
    <row r="935" spans="1:10" ht="15" customHeight="1" x14ac:dyDescent="0.3">
      <c r="A935" s="69" t="str">
        <f t="shared" si="125"/>
        <v>L15/B/z/021</v>
      </c>
      <c r="B935" s="84" t="s">
        <v>993</v>
      </c>
      <c r="C935" s="84" t="s">
        <v>994</v>
      </c>
      <c r="D935" s="85">
        <v>1</v>
      </c>
      <c r="E935" s="84" t="s">
        <v>34</v>
      </c>
      <c r="F935" s="85">
        <f t="shared" ref="F935:F936" si="134">D935</f>
        <v>1</v>
      </c>
      <c r="G935" s="86">
        <v>13</v>
      </c>
      <c r="H935" s="66" t="s">
        <v>6</v>
      </c>
      <c r="I935" s="66" t="s">
        <v>7</v>
      </c>
      <c r="J935" s="66" t="s">
        <v>6</v>
      </c>
    </row>
    <row r="936" spans="1:10" ht="15" customHeight="1" x14ac:dyDescent="0.3">
      <c r="A936" s="69" t="str">
        <f t="shared" si="125"/>
        <v>L15/B/z/031</v>
      </c>
      <c r="B936" s="84" t="s">
        <v>995</v>
      </c>
      <c r="C936" s="84" t="s">
        <v>982</v>
      </c>
      <c r="D936" s="85">
        <v>1</v>
      </c>
      <c r="E936" s="84" t="s">
        <v>34</v>
      </c>
      <c r="F936" s="85">
        <f t="shared" si="134"/>
        <v>1</v>
      </c>
      <c r="G936" s="86">
        <v>13</v>
      </c>
      <c r="H936" s="69" t="s">
        <v>6</v>
      </c>
      <c r="I936" s="69" t="s">
        <v>7</v>
      </c>
      <c r="J936" s="69" t="s">
        <v>6</v>
      </c>
    </row>
    <row r="937" spans="1:10" ht="15" customHeight="1" x14ac:dyDescent="0.3">
      <c r="A937" s="69" t="str">
        <f t="shared" si="125"/>
        <v>L15/B/z/03100</v>
      </c>
      <c r="B937" s="84" t="s">
        <v>995</v>
      </c>
      <c r="C937" s="84" t="s">
        <v>982</v>
      </c>
      <c r="D937" s="85">
        <v>1</v>
      </c>
      <c r="E937" s="84" t="s">
        <v>34</v>
      </c>
      <c r="F937" s="86">
        <v>100</v>
      </c>
      <c r="G937" s="86">
        <v>12</v>
      </c>
      <c r="H937" s="66" t="s">
        <v>6</v>
      </c>
      <c r="I937" s="66" t="s">
        <v>7</v>
      </c>
      <c r="J937" s="66" t="s">
        <v>6</v>
      </c>
    </row>
    <row r="938" spans="1:10" ht="15" customHeight="1" x14ac:dyDescent="0.3">
      <c r="A938" s="69" t="str">
        <f t="shared" si="125"/>
        <v>L15/B/p/01100</v>
      </c>
      <c r="B938" s="84" t="s">
        <v>983</v>
      </c>
      <c r="C938" s="84" t="s">
        <v>966</v>
      </c>
      <c r="D938" s="85">
        <v>1</v>
      </c>
      <c r="E938" s="84" t="s">
        <v>34</v>
      </c>
      <c r="F938" s="86">
        <v>100</v>
      </c>
      <c r="G938" s="86">
        <v>12</v>
      </c>
      <c r="H938" s="69" t="s">
        <v>6</v>
      </c>
      <c r="I938" s="69" t="s">
        <v>7</v>
      </c>
      <c r="J938" s="69" t="s">
        <v>6</v>
      </c>
    </row>
    <row r="939" spans="1:10" ht="15" customHeight="1" x14ac:dyDescent="0.3">
      <c r="A939" s="69" t="str">
        <f t="shared" si="125"/>
        <v>L15/B/p/011</v>
      </c>
      <c r="B939" s="84" t="s">
        <v>983</v>
      </c>
      <c r="C939" s="84" t="s">
        <v>966</v>
      </c>
      <c r="D939" s="85">
        <v>1</v>
      </c>
      <c r="E939" s="84" t="s">
        <v>34</v>
      </c>
      <c r="F939" s="85">
        <f t="shared" ref="F939:F940" si="135">D939</f>
        <v>1</v>
      </c>
      <c r="G939" s="86">
        <v>13</v>
      </c>
      <c r="H939" s="66" t="s">
        <v>6</v>
      </c>
      <c r="I939" s="66" t="s">
        <v>7</v>
      </c>
      <c r="J939" s="66" t="s">
        <v>6</v>
      </c>
    </row>
    <row r="940" spans="1:10" ht="15" customHeight="1" x14ac:dyDescent="0.3">
      <c r="A940" s="69" t="str">
        <f t="shared" si="125"/>
        <v>L15/B/p/021</v>
      </c>
      <c r="B940" s="84" t="s">
        <v>984</v>
      </c>
      <c r="C940" s="84" t="s">
        <v>968</v>
      </c>
      <c r="D940" s="85">
        <v>1</v>
      </c>
      <c r="E940" s="84" t="s">
        <v>34</v>
      </c>
      <c r="F940" s="85">
        <f t="shared" si="135"/>
        <v>1</v>
      </c>
      <c r="G940" s="86">
        <v>13</v>
      </c>
      <c r="H940" s="69" t="s">
        <v>6</v>
      </c>
      <c r="I940" s="69" t="s">
        <v>7</v>
      </c>
      <c r="J940" s="69" t="s">
        <v>6</v>
      </c>
    </row>
    <row r="941" spans="1:10" ht="15" customHeight="1" x14ac:dyDescent="0.3">
      <c r="A941" s="69" t="str">
        <f t="shared" si="125"/>
        <v>L15/B/p/02100</v>
      </c>
      <c r="B941" s="84" t="s">
        <v>984</v>
      </c>
      <c r="C941" s="84" t="s">
        <v>968</v>
      </c>
      <c r="D941" s="85">
        <v>1</v>
      </c>
      <c r="E941" s="84" t="s">
        <v>34</v>
      </c>
      <c r="F941" s="86">
        <v>100</v>
      </c>
      <c r="G941" s="86">
        <v>12</v>
      </c>
      <c r="H941" s="66" t="s">
        <v>6</v>
      </c>
      <c r="I941" s="66" t="s">
        <v>7</v>
      </c>
      <c r="J941" s="66" t="s">
        <v>6</v>
      </c>
    </row>
    <row r="942" spans="1:10" ht="15" customHeight="1" x14ac:dyDescent="0.3">
      <c r="A942" s="69" t="str">
        <f t="shared" si="125"/>
        <v>L15/B/p/03100</v>
      </c>
      <c r="B942" s="84" t="s">
        <v>985</v>
      </c>
      <c r="C942" s="84" t="s">
        <v>970</v>
      </c>
      <c r="D942" s="85">
        <v>1</v>
      </c>
      <c r="E942" s="84" t="s">
        <v>34</v>
      </c>
      <c r="F942" s="86">
        <v>100</v>
      </c>
      <c r="G942" s="86">
        <v>12</v>
      </c>
      <c r="H942" s="69" t="s">
        <v>6</v>
      </c>
      <c r="I942" s="69" t="s">
        <v>7</v>
      </c>
      <c r="J942" s="69" t="s">
        <v>6</v>
      </c>
    </row>
    <row r="943" spans="1:10" ht="15" customHeight="1" x14ac:dyDescent="0.3">
      <c r="A943" s="69" t="str">
        <f t="shared" si="125"/>
        <v>L15/B/p/031</v>
      </c>
      <c r="B943" s="84" t="s">
        <v>985</v>
      </c>
      <c r="C943" s="84" t="s">
        <v>970</v>
      </c>
      <c r="D943" s="85">
        <v>1</v>
      </c>
      <c r="E943" s="84" t="s">
        <v>34</v>
      </c>
      <c r="F943" s="85">
        <f t="shared" ref="F943:F944" si="136">D943</f>
        <v>1</v>
      </c>
      <c r="G943" s="86">
        <v>13</v>
      </c>
      <c r="H943" s="66" t="s">
        <v>6</v>
      </c>
      <c r="I943" s="66" t="s">
        <v>7</v>
      </c>
      <c r="J943" s="66" t="s">
        <v>6</v>
      </c>
    </row>
    <row r="944" spans="1:10" ht="15" customHeight="1" x14ac:dyDescent="0.3">
      <c r="A944" s="69" t="str">
        <f t="shared" si="125"/>
        <v>L15/B/r/011</v>
      </c>
      <c r="B944" s="84" t="s">
        <v>986</v>
      </c>
      <c r="C944" s="84" t="s">
        <v>987</v>
      </c>
      <c r="D944" s="85">
        <v>1</v>
      </c>
      <c r="E944" s="84" t="s">
        <v>34</v>
      </c>
      <c r="F944" s="85">
        <f t="shared" si="136"/>
        <v>1</v>
      </c>
      <c r="G944" s="86">
        <v>13</v>
      </c>
      <c r="H944" s="69" t="s">
        <v>6</v>
      </c>
      <c r="I944" s="69" t="s">
        <v>7</v>
      </c>
      <c r="J944" s="69" t="s">
        <v>6</v>
      </c>
    </row>
    <row r="945" spans="1:10" ht="15" customHeight="1" x14ac:dyDescent="0.3">
      <c r="A945" s="69" t="str">
        <f t="shared" si="125"/>
        <v>L15/B/r/01100</v>
      </c>
      <c r="B945" s="84" t="s">
        <v>986</v>
      </c>
      <c r="C945" s="84" t="s">
        <v>987</v>
      </c>
      <c r="D945" s="85">
        <v>1</v>
      </c>
      <c r="E945" s="84" t="s">
        <v>34</v>
      </c>
      <c r="F945" s="86">
        <v>100</v>
      </c>
      <c r="G945" s="86">
        <v>12</v>
      </c>
      <c r="H945" s="66" t="s">
        <v>6</v>
      </c>
      <c r="I945" s="66" t="s">
        <v>7</v>
      </c>
      <c r="J945" s="66" t="s">
        <v>6</v>
      </c>
    </row>
    <row r="946" spans="1:10" ht="15" customHeight="1" x14ac:dyDescent="0.3">
      <c r="A946" s="69" t="str">
        <f t="shared" si="125"/>
        <v>L15/B/r/02100</v>
      </c>
      <c r="B946" s="84" t="s">
        <v>988</v>
      </c>
      <c r="C946" s="84" t="s">
        <v>989</v>
      </c>
      <c r="D946" s="85">
        <v>1</v>
      </c>
      <c r="E946" s="84" t="s">
        <v>34</v>
      </c>
      <c r="F946" s="86">
        <v>100</v>
      </c>
      <c r="G946" s="86">
        <v>12</v>
      </c>
      <c r="H946" s="69" t="s">
        <v>6</v>
      </c>
      <c r="I946" s="69" t="s">
        <v>7</v>
      </c>
      <c r="J946" s="69" t="s">
        <v>6</v>
      </c>
    </row>
    <row r="947" spans="1:10" ht="15" customHeight="1" x14ac:dyDescent="0.3">
      <c r="A947" s="69" t="str">
        <f t="shared" si="125"/>
        <v>L15/B/r/021</v>
      </c>
      <c r="B947" s="84" t="s">
        <v>988</v>
      </c>
      <c r="C947" s="84" t="s">
        <v>989</v>
      </c>
      <c r="D947" s="85">
        <v>1</v>
      </c>
      <c r="E947" s="84" t="s">
        <v>34</v>
      </c>
      <c r="F947" s="85">
        <f>D947</f>
        <v>1</v>
      </c>
      <c r="G947" s="86">
        <v>13</v>
      </c>
      <c r="H947" s="66" t="s">
        <v>6</v>
      </c>
      <c r="I947" s="66" t="s">
        <v>7</v>
      </c>
      <c r="J947" s="66" t="s">
        <v>6</v>
      </c>
    </row>
    <row r="948" spans="1:10" ht="15" customHeight="1" x14ac:dyDescent="0.3">
      <c r="A948" s="69" t="str">
        <f t="shared" si="125"/>
        <v>L15/B/r/03100</v>
      </c>
      <c r="B948" s="84" t="s">
        <v>990</v>
      </c>
      <c r="C948" s="84" t="s">
        <v>991</v>
      </c>
      <c r="D948" s="85">
        <v>1</v>
      </c>
      <c r="E948" s="84" t="s">
        <v>34</v>
      </c>
      <c r="F948" s="86">
        <v>100</v>
      </c>
      <c r="G948" s="86">
        <v>12</v>
      </c>
      <c r="H948" s="69" t="s">
        <v>6</v>
      </c>
      <c r="I948" s="69" t="s">
        <v>7</v>
      </c>
      <c r="J948" s="69" t="s">
        <v>6</v>
      </c>
    </row>
    <row r="949" spans="1:10" ht="15" customHeight="1" x14ac:dyDescent="0.3">
      <c r="A949" s="69" t="str">
        <f t="shared" si="125"/>
        <v>L15/B/r/031</v>
      </c>
      <c r="B949" s="84" t="s">
        <v>990</v>
      </c>
      <c r="C949" s="84" t="s">
        <v>991</v>
      </c>
      <c r="D949" s="85">
        <v>1</v>
      </c>
      <c r="E949" s="84" t="s">
        <v>34</v>
      </c>
      <c r="F949" s="85">
        <f t="shared" ref="F949:F957" si="137">D949</f>
        <v>1</v>
      </c>
      <c r="G949" s="86">
        <v>13</v>
      </c>
      <c r="H949" s="66" t="s">
        <v>6</v>
      </c>
      <c r="I949" s="66" t="s">
        <v>7</v>
      </c>
      <c r="J949" s="66" t="s">
        <v>6</v>
      </c>
    </row>
    <row r="950" spans="1:10" ht="15" customHeight="1" x14ac:dyDescent="0.3">
      <c r="A950" s="69" t="str">
        <f t="shared" si="125"/>
        <v>L220/s/031</v>
      </c>
      <c r="B950" s="84" t="s">
        <v>1057</v>
      </c>
      <c r="C950" s="84" t="s">
        <v>1058</v>
      </c>
      <c r="D950" s="85">
        <v>1</v>
      </c>
      <c r="E950" s="84" t="s">
        <v>313</v>
      </c>
      <c r="F950" s="85">
        <f t="shared" si="137"/>
        <v>1</v>
      </c>
      <c r="G950" s="86">
        <v>27</v>
      </c>
      <c r="H950" s="69" t="s">
        <v>6</v>
      </c>
      <c r="I950" s="69" t="s">
        <v>7</v>
      </c>
      <c r="J950" s="69" t="s">
        <v>6</v>
      </c>
    </row>
    <row r="951" spans="1:10" ht="15" customHeight="1" x14ac:dyDescent="0.3">
      <c r="A951" s="69" t="str">
        <f t="shared" si="125"/>
        <v>L11/s/Nat1</v>
      </c>
      <c r="B951" s="84" t="s">
        <v>945</v>
      </c>
      <c r="C951" s="84" t="s">
        <v>946</v>
      </c>
      <c r="D951" s="85">
        <v>1</v>
      </c>
      <c r="E951" s="84" t="s">
        <v>313</v>
      </c>
      <c r="F951" s="85">
        <f t="shared" si="137"/>
        <v>1</v>
      </c>
      <c r="G951" s="86">
        <v>77</v>
      </c>
      <c r="H951" s="66" t="s">
        <v>6</v>
      </c>
      <c r="I951" s="66" t="s">
        <v>7</v>
      </c>
      <c r="J951" s="66" t="s">
        <v>6</v>
      </c>
    </row>
    <row r="952" spans="1:10" ht="15" customHeight="1" x14ac:dyDescent="0.3">
      <c r="A952" s="69" t="str">
        <f t="shared" si="125"/>
        <v>L10/s/Nat1</v>
      </c>
      <c r="B952" s="84" t="s">
        <v>937</v>
      </c>
      <c r="C952" s="84" t="s">
        <v>938</v>
      </c>
      <c r="D952" s="85">
        <v>1</v>
      </c>
      <c r="E952" s="84" t="s">
        <v>313</v>
      </c>
      <c r="F952" s="85">
        <f t="shared" si="137"/>
        <v>1</v>
      </c>
      <c r="G952" s="86">
        <v>77</v>
      </c>
      <c r="H952" s="69" t="s">
        <v>6</v>
      </c>
      <c r="I952" s="69" t="s">
        <v>7</v>
      </c>
      <c r="J952" s="69" t="s">
        <v>6</v>
      </c>
    </row>
    <row r="953" spans="1:10" ht="15" customHeight="1" x14ac:dyDescent="0.3">
      <c r="A953" s="69" t="str">
        <f t="shared" si="125"/>
        <v>L11/s/Al1</v>
      </c>
      <c r="B953" s="84" t="s">
        <v>943</v>
      </c>
      <c r="C953" s="84" t="s">
        <v>944</v>
      </c>
      <c r="D953" s="85">
        <v>1</v>
      </c>
      <c r="E953" s="84" t="s">
        <v>313</v>
      </c>
      <c r="F953" s="85">
        <f t="shared" si="137"/>
        <v>1</v>
      </c>
      <c r="G953" s="86">
        <v>77</v>
      </c>
      <c r="H953" s="66" t="s">
        <v>6</v>
      </c>
      <c r="I953" s="66" t="s">
        <v>7</v>
      </c>
      <c r="J953" s="66" t="s">
        <v>6</v>
      </c>
    </row>
    <row r="954" spans="1:10" ht="15" customHeight="1" x14ac:dyDescent="0.3">
      <c r="A954" s="69" t="str">
        <f t="shared" si="125"/>
        <v>L11/s/Ne1</v>
      </c>
      <c r="B954" s="84" t="s">
        <v>947</v>
      </c>
      <c r="C954" s="84" t="s">
        <v>948</v>
      </c>
      <c r="D954" s="85">
        <v>1</v>
      </c>
      <c r="E954" s="84" t="s">
        <v>313</v>
      </c>
      <c r="F954" s="85">
        <f t="shared" si="137"/>
        <v>1</v>
      </c>
      <c r="G954" s="86">
        <v>77</v>
      </c>
      <c r="H954" s="69" t="s">
        <v>6</v>
      </c>
      <c r="I954" s="69" t="s">
        <v>7</v>
      </c>
      <c r="J954" s="69" t="s">
        <v>6</v>
      </c>
    </row>
    <row r="955" spans="1:10" ht="15" customHeight="1" x14ac:dyDescent="0.3">
      <c r="A955" s="69" t="str">
        <f t="shared" si="125"/>
        <v>L10/s/Al1</v>
      </c>
      <c r="B955" s="84" t="s">
        <v>935</v>
      </c>
      <c r="C955" s="84" t="s">
        <v>936</v>
      </c>
      <c r="D955" s="85">
        <v>1</v>
      </c>
      <c r="E955" s="84" t="s">
        <v>313</v>
      </c>
      <c r="F955" s="85">
        <f t="shared" si="137"/>
        <v>1</v>
      </c>
      <c r="G955" s="86">
        <v>77</v>
      </c>
      <c r="H955" s="66" t="s">
        <v>6</v>
      </c>
      <c r="I955" s="66" t="s">
        <v>7</v>
      </c>
      <c r="J955" s="66" t="s">
        <v>6</v>
      </c>
    </row>
    <row r="956" spans="1:10" ht="15" customHeight="1" x14ac:dyDescent="0.3">
      <c r="A956" s="69" t="str">
        <f t="shared" si="125"/>
        <v>L10/s/Ne1</v>
      </c>
      <c r="B956" s="84" t="s">
        <v>939</v>
      </c>
      <c r="C956" s="84" t="s">
        <v>940</v>
      </c>
      <c r="D956" s="85">
        <v>1</v>
      </c>
      <c r="E956" s="84" t="s">
        <v>313</v>
      </c>
      <c r="F956" s="85">
        <f t="shared" si="137"/>
        <v>1</v>
      </c>
      <c r="G956" s="86">
        <v>77</v>
      </c>
      <c r="H956" s="69" t="s">
        <v>6</v>
      </c>
      <c r="I956" s="69" t="s">
        <v>7</v>
      </c>
      <c r="J956" s="69" t="s">
        <v>6</v>
      </c>
    </row>
    <row r="957" spans="1:10" ht="15" customHeight="1" x14ac:dyDescent="0.3">
      <c r="A957" s="69" t="str">
        <f t="shared" si="125"/>
        <v>L15/z/st1</v>
      </c>
      <c r="B957" s="84" t="s">
        <v>1004</v>
      </c>
      <c r="C957" s="84" t="s">
        <v>1005</v>
      </c>
      <c r="D957" s="85">
        <v>1</v>
      </c>
      <c r="E957" s="84" t="s">
        <v>34</v>
      </c>
      <c r="F957" s="85">
        <f t="shared" si="137"/>
        <v>1</v>
      </c>
      <c r="G957" s="86">
        <v>12</v>
      </c>
      <c r="H957" s="66" t="s">
        <v>6</v>
      </c>
      <c r="I957" s="66" t="s">
        <v>7</v>
      </c>
      <c r="J957" s="66" t="s">
        <v>6</v>
      </c>
    </row>
    <row r="958" spans="1:10" ht="15" customHeight="1" x14ac:dyDescent="0.3">
      <c r="A958" s="69" t="str">
        <f t="shared" si="125"/>
        <v>L15/z/st100</v>
      </c>
      <c r="B958" s="84" t="s">
        <v>1004</v>
      </c>
      <c r="C958" s="84" t="s">
        <v>1005</v>
      </c>
      <c r="D958" s="85">
        <v>1</v>
      </c>
      <c r="E958" s="84" t="s">
        <v>34</v>
      </c>
      <c r="F958" s="86">
        <v>100</v>
      </c>
      <c r="G958" s="86">
        <v>10</v>
      </c>
      <c r="H958" s="69" t="s">
        <v>6</v>
      </c>
      <c r="I958" s="69" t="s">
        <v>7</v>
      </c>
      <c r="J958" s="69" t="s">
        <v>6</v>
      </c>
    </row>
    <row r="959" spans="1:10" ht="15" customHeight="1" x14ac:dyDescent="0.3">
      <c r="A959" s="69" t="str">
        <f t="shared" si="125"/>
        <v>L15/r/st100</v>
      </c>
      <c r="B959" s="84" t="s">
        <v>998</v>
      </c>
      <c r="C959" s="84" t="s">
        <v>999</v>
      </c>
      <c r="D959" s="85">
        <v>1</v>
      </c>
      <c r="E959" s="84" t="s">
        <v>34</v>
      </c>
      <c r="F959" s="86">
        <v>100</v>
      </c>
      <c r="G959" s="86">
        <v>10</v>
      </c>
      <c r="H959" s="66" t="s">
        <v>6</v>
      </c>
      <c r="I959" s="66" t="s">
        <v>7</v>
      </c>
      <c r="J959" s="66" t="s">
        <v>6</v>
      </c>
    </row>
    <row r="960" spans="1:10" ht="15" customHeight="1" x14ac:dyDescent="0.3">
      <c r="A960" s="69" t="str">
        <f t="shared" si="125"/>
        <v>L15/r/st1</v>
      </c>
      <c r="B960" s="84" t="s">
        <v>998</v>
      </c>
      <c r="C960" s="84" t="s">
        <v>999</v>
      </c>
      <c r="D960" s="85">
        <v>1</v>
      </c>
      <c r="E960" s="84" t="s">
        <v>34</v>
      </c>
      <c r="F960" s="85">
        <f t="shared" ref="F960:F961" si="138">D960</f>
        <v>1</v>
      </c>
      <c r="G960" s="86">
        <v>12</v>
      </c>
      <c r="H960" s="69" t="s">
        <v>6</v>
      </c>
      <c r="I960" s="69" t="s">
        <v>7</v>
      </c>
      <c r="J960" s="69" t="s">
        <v>6</v>
      </c>
    </row>
    <row r="961" spans="1:10" ht="15" customHeight="1" x14ac:dyDescent="0.3">
      <c r="A961" s="69" t="str">
        <f t="shared" si="125"/>
        <v>L15/p/st1</v>
      </c>
      <c r="B961" s="84" t="s">
        <v>996</v>
      </c>
      <c r="C961" s="84" t="s">
        <v>997</v>
      </c>
      <c r="D961" s="85">
        <v>1</v>
      </c>
      <c r="E961" s="84" t="s">
        <v>34</v>
      </c>
      <c r="F961" s="85">
        <f t="shared" si="138"/>
        <v>1</v>
      </c>
      <c r="G961" s="86">
        <v>12</v>
      </c>
      <c r="H961" s="66" t="s">
        <v>6</v>
      </c>
      <c r="I961" s="66" t="s">
        <v>7</v>
      </c>
      <c r="J961" s="66" t="s">
        <v>6</v>
      </c>
    </row>
    <row r="962" spans="1:10" ht="15" customHeight="1" x14ac:dyDescent="0.3">
      <c r="A962" s="69" t="str">
        <f t="shared" si="125"/>
        <v>L15/p/st100</v>
      </c>
      <c r="B962" s="84" t="s">
        <v>996</v>
      </c>
      <c r="C962" s="84" t="s">
        <v>997</v>
      </c>
      <c r="D962" s="85">
        <v>1</v>
      </c>
      <c r="E962" s="84" t="s">
        <v>34</v>
      </c>
      <c r="F962" s="86">
        <v>100</v>
      </c>
      <c r="G962" s="86">
        <v>10</v>
      </c>
      <c r="H962" s="69" t="s">
        <v>6</v>
      </c>
      <c r="I962" s="69" t="s">
        <v>7</v>
      </c>
      <c r="J962" s="69" t="s">
        <v>6</v>
      </c>
    </row>
    <row r="963" spans="1:10" ht="15" customHeight="1" x14ac:dyDescent="0.3">
      <c r="A963" s="69" t="str">
        <f t="shared" si="125"/>
        <v>L15/v/st100</v>
      </c>
      <c r="B963" s="84" t="s">
        <v>1002</v>
      </c>
      <c r="C963" s="84" t="s">
        <v>1003</v>
      </c>
      <c r="D963" s="85">
        <v>1</v>
      </c>
      <c r="E963" s="84" t="s">
        <v>34</v>
      </c>
      <c r="F963" s="86">
        <v>100</v>
      </c>
      <c r="G963" s="86">
        <v>10</v>
      </c>
      <c r="H963" s="66" t="s">
        <v>6</v>
      </c>
      <c r="I963" s="66" t="s">
        <v>7</v>
      </c>
      <c r="J963" s="66" t="s">
        <v>6</v>
      </c>
    </row>
    <row r="964" spans="1:10" ht="15" customHeight="1" x14ac:dyDescent="0.3">
      <c r="A964" s="69" t="str">
        <f t="shared" si="125"/>
        <v>L15/v/st1</v>
      </c>
      <c r="B964" s="84" t="s">
        <v>1002</v>
      </c>
      <c r="C964" s="84" t="s">
        <v>1003</v>
      </c>
      <c r="D964" s="85">
        <v>1</v>
      </c>
      <c r="E964" s="84" t="s">
        <v>34</v>
      </c>
      <c r="F964" s="85">
        <f t="shared" ref="F964:F965" si="139">D964</f>
        <v>1</v>
      </c>
      <c r="G964" s="86">
        <v>12</v>
      </c>
      <c r="H964" s="69" t="s">
        <v>6</v>
      </c>
      <c r="I964" s="69" t="s">
        <v>7</v>
      </c>
      <c r="J964" s="69" t="s">
        <v>6</v>
      </c>
    </row>
    <row r="965" spans="1:10" ht="15" customHeight="1" x14ac:dyDescent="0.3">
      <c r="A965" s="69" t="str">
        <f t="shared" ref="A965:A1028" si="140">_xlfn.CONCAT(B965,F965)</f>
        <v>L15/s/st1</v>
      </c>
      <c r="B965" s="84" t="s">
        <v>1000</v>
      </c>
      <c r="C965" s="84" t="s">
        <v>1001</v>
      </c>
      <c r="D965" s="85">
        <v>1</v>
      </c>
      <c r="E965" s="84" t="s">
        <v>34</v>
      </c>
      <c r="F965" s="85">
        <f t="shared" si="139"/>
        <v>1</v>
      </c>
      <c r="G965" s="86">
        <v>12</v>
      </c>
      <c r="H965" s="66" t="s">
        <v>6</v>
      </c>
      <c r="I965" s="66" t="s">
        <v>7</v>
      </c>
      <c r="J965" s="66" t="s">
        <v>6</v>
      </c>
    </row>
    <row r="966" spans="1:10" ht="15" customHeight="1" x14ac:dyDescent="0.3">
      <c r="A966" s="69" t="str">
        <f t="shared" si="140"/>
        <v>L15/s/st100</v>
      </c>
      <c r="B966" s="84" t="s">
        <v>1000</v>
      </c>
      <c r="C966" s="84" t="s">
        <v>1001</v>
      </c>
      <c r="D966" s="85">
        <v>1</v>
      </c>
      <c r="E966" s="84" t="s">
        <v>34</v>
      </c>
      <c r="F966" s="86">
        <v>100</v>
      </c>
      <c r="G966" s="86">
        <v>10</v>
      </c>
      <c r="H966" s="69" t="s">
        <v>6</v>
      </c>
      <c r="I966" s="69" t="s">
        <v>7</v>
      </c>
      <c r="J966" s="69" t="s">
        <v>6</v>
      </c>
    </row>
    <row r="967" spans="1:10" ht="15" customHeight="1" x14ac:dyDescent="0.3">
      <c r="A967" s="69" t="str">
        <f t="shared" si="140"/>
        <v>L32/s/041</v>
      </c>
      <c r="B967" s="84" t="s">
        <v>1103</v>
      </c>
      <c r="C967" s="84" t="s">
        <v>1104</v>
      </c>
      <c r="D967" s="85">
        <v>1</v>
      </c>
      <c r="E967" s="84" t="s">
        <v>313</v>
      </c>
      <c r="F967" s="85">
        <f t="shared" ref="F967:F1004" si="141">D967</f>
        <v>1</v>
      </c>
      <c r="G967" s="86">
        <v>27</v>
      </c>
      <c r="H967" s="66" t="s">
        <v>6</v>
      </c>
      <c r="I967" s="66" t="s">
        <v>7</v>
      </c>
      <c r="J967" s="66" t="s">
        <v>6</v>
      </c>
    </row>
    <row r="968" spans="1:10" ht="15" customHeight="1" x14ac:dyDescent="0.3">
      <c r="A968" s="69" t="str">
        <f t="shared" si="140"/>
        <v>L32/s/021</v>
      </c>
      <c r="B968" s="84" t="s">
        <v>1099</v>
      </c>
      <c r="C968" s="84" t="s">
        <v>1100</v>
      </c>
      <c r="D968" s="85">
        <v>1</v>
      </c>
      <c r="E968" s="84" t="s">
        <v>313</v>
      </c>
      <c r="F968" s="85">
        <f t="shared" si="141"/>
        <v>1</v>
      </c>
      <c r="G968" s="86">
        <v>27</v>
      </c>
      <c r="H968" s="69" t="s">
        <v>6</v>
      </c>
      <c r="I968" s="69" t="s">
        <v>7</v>
      </c>
      <c r="J968" s="69" t="s">
        <v>6</v>
      </c>
    </row>
    <row r="969" spans="1:10" ht="15" customHeight="1" x14ac:dyDescent="0.3">
      <c r="A969" s="69" t="str">
        <f t="shared" si="140"/>
        <v>L32/s/131</v>
      </c>
      <c r="B969" s="84" t="s">
        <v>1105</v>
      </c>
      <c r="C969" s="84" t="s">
        <v>1106</v>
      </c>
      <c r="D969" s="85">
        <v>1</v>
      </c>
      <c r="E969" s="84" t="s">
        <v>313</v>
      </c>
      <c r="F969" s="85">
        <f t="shared" si="141"/>
        <v>1</v>
      </c>
      <c r="G969" s="86">
        <v>27</v>
      </c>
      <c r="H969" s="66" t="s">
        <v>6</v>
      </c>
      <c r="I969" s="66" t="s">
        <v>7</v>
      </c>
      <c r="J969" s="66" t="s">
        <v>6</v>
      </c>
    </row>
    <row r="970" spans="1:10" ht="15" customHeight="1" x14ac:dyDescent="0.3">
      <c r="A970" s="69" t="str">
        <f t="shared" si="140"/>
        <v>L32/s/031</v>
      </c>
      <c r="B970" s="84" t="s">
        <v>1101</v>
      </c>
      <c r="C970" s="84" t="s">
        <v>1102</v>
      </c>
      <c r="D970" s="85">
        <v>1</v>
      </c>
      <c r="E970" s="84" t="s">
        <v>313</v>
      </c>
      <c r="F970" s="85">
        <f t="shared" si="141"/>
        <v>1</v>
      </c>
      <c r="G970" s="86">
        <v>27</v>
      </c>
      <c r="H970" s="69" t="s">
        <v>6</v>
      </c>
      <c r="I970" s="69" t="s">
        <v>7</v>
      </c>
      <c r="J970" s="69" t="s">
        <v>6</v>
      </c>
    </row>
    <row r="971" spans="1:10" ht="15" customHeight="1" x14ac:dyDescent="0.3">
      <c r="A971" s="69" t="str">
        <f t="shared" si="140"/>
        <v>L11/s/031</v>
      </c>
      <c r="B971" s="84" t="s">
        <v>941</v>
      </c>
      <c r="C971" s="84" t="s">
        <v>942</v>
      </c>
      <c r="D971" s="85">
        <v>1</v>
      </c>
      <c r="E971" s="84" t="s">
        <v>313</v>
      </c>
      <c r="F971" s="85">
        <f t="shared" si="141"/>
        <v>1</v>
      </c>
      <c r="G971" s="86">
        <v>24</v>
      </c>
      <c r="H971" s="66" t="s">
        <v>6</v>
      </c>
      <c r="I971" s="66" t="s">
        <v>7</v>
      </c>
      <c r="J971" s="66" t="s">
        <v>6</v>
      </c>
    </row>
    <row r="972" spans="1:10" ht="15" customHeight="1" x14ac:dyDescent="0.3">
      <c r="A972" s="69" t="str">
        <f t="shared" si="140"/>
        <v>L10/s/031</v>
      </c>
      <c r="B972" s="84" t="s">
        <v>933</v>
      </c>
      <c r="C972" s="84" t="s">
        <v>934</v>
      </c>
      <c r="D972" s="85">
        <v>1</v>
      </c>
      <c r="E972" s="84" t="s">
        <v>313</v>
      </c>
      <c r="F972" s="85">
        <f t="shared" si="141"/>
        <v>1</v>
      </c>
      <c r="G972" s="86">
        <v>24</v>
      </c>
      <c r="H972" s="69" t="s">
        <v>6</v>
      </c>
      <c r="I972" s="69" t="s">
        <v>7</v>
      </c>
      <c r="J972" s="69" t="s">
        <v>6</v>
      </c>
    </row>
    <row r="973" spans="1:10" ht="15" customHeight="1" x14ac:dyDescent="0.3">
      <c r="A973" s="69" t="str">
        <f t="shared" si="140"/>
        <v>L220/s/741</v>
      </c>
      <c r="B973" s="84" t="s">
        <v>1059</v>
      </c>
      <c r="C973" s="84" t="s">
        <v>1060</v>
      </c>
      <c r="D973" s="85">
        <v>1</v>
      </c>
      <c r="E973" s="84" t="s">
        <v>313</v>
      </c>
      <c r="F973" s="85">
        <f t="shared" si="141"/>
        <v>1</v>
      </c>
      <c r="G973" s="86">
        <v>27</v>
      </c>
      <c r="H973" s="66" t="s">
        <v>6</v>
      </c>
      <c r="I973" s="66" t="s">
        <v>7</v>
      </c>
      <c r="J973" s="66" t="s">
        <v>6</v>
      </c>
    </row>
    <row r="974" spans="1:10" ht="15" customHeight="1" x14ac:dyDescent="0.3">
      <c r="A974" s="69" t="str">
        <f t="shared" si="140"/>
        <v>L40/b/Al1</v>
      </c>
      <c r="B974" s="84" t="s">
        <v>1115</v>
      </c>
      <c r="C974" s="84" t="s">
        <v>1116</v>
      </c>
      <c r="D974" s="85">
        <v>1</v>
      </c>
      <c r="E974" s="84" t="s">
        <v>313</v>
      </c>
      <c r="F974" s="85">
        <f t="shared" si="141"/>
        <v>1</v>
      </c>
      <c r="G974" s="86">
        <v>214</v>
      </c>
      <c r="H974" s="69" t="s">
        <v>6</v>
      </c>
      <c r="I974" s="69" t="s">
        <v>7</v>
      </c>
      <c r="J974" s="69" t="s">
        <v>6</v>
      </c>
    </row>
    <row r="975" spans="1:10" ht="15" customHeight="1" x14ac:dyDescent="0.3">
      <c r="A975" s="69" t="str">
        <f t="shared" si="140"/>
        <v>L40/a/Al1</v>
      </c>
      <c r="B975" s="84" t="s">
        <v>1109</v>
      </c>
      <c r="C975" s="84" t="s">
        <v>1110</v>
      </c>
      <c r="D975" s="85">
        <v>1</v>
      </c>
      <c r="E975" s="84" t="s">
        <v>313</v>
      </c>
      <c r="F975" s="85">
        <f t="shared" si="141"/>
        <v>1</v>
      </c>
      <c r="G975" s="86">
        <v>214</v>
      </c>
      <c r="H975" s="66" t="s">
        <v>6</v>
      </c>
      <c r="I975" s="66" t="s">
        <v>7</v>
      </c>
      <c r="J975" s="66" t="s">
        <v>6</v>
      </c>
    </row>
    <row r="976" spans="1:10" ht="15" customHeight="1" x14ac:dyDescent="0.3">
      <c r="A976" s="69" t="str">
        <f t="shared" si="140"/>
        <v>L40/b/Ne1</v>
      </c>
      <c r="B976" s="84" t="s">
        <v>1119</v>
      </c>
      <c r="C976" s="84" t="s">
        <v>1120</v>
      </c>
      <c r="D976" s="85">
        <v>1</v>
      </c>
      <c r="E976" s="84" t="s">
        <v>313</v>
      </c>
      <c r="F976" s="85">
        <f t="shared" si="141"/>
        <v>1</v>
      </c>
      <c r="G976" s="86">
        <v>214</v>
      </c>
      <c r="H976" s="69" t="s">
        <v>6</v>
      </c>
      <c r="I976" s="69" t="s">
        <v>7</v>
      </c>
      <c r="J976" s="69" t="s">
        <v>6</v>
      </c>
    </row>
    <row r="977" spans="1:10" ht="15" customHeight="1" x14ac:dyDescent="0.3">
      <c r="A977" s="69" t="str">
        <f t="shared" si="140"/>
        <v>L40/a/Ne1</v>
      </c>
      <c r="B977" s="84" t="s">
        <v>1113</v>
      </c>
      <c r="C977" s="84" t="s">
        <v>1114</v>
      </c>
      <c r="D977" s="85">
        <v>1</v>
      </c>
      <c r="E977" s="84" t="s">
        <v>313</v>
      </c>
      <c r="F977" s="85">
        <f t="shared" si="141"/>
        <v>1</v>
      </c>
      <c r="G977" s="86">
        <v>214</v>
      </c>
      <c r="H977" s="66" t="s">
        <v>6</v>
      </c>
      <c r="I977" s="66" t="s">
        <v>7</v>
      </c>
      <c r="J977" s="66" t="s">
        <v>6</v>
      </c>
    </row>
    <row r="978" spans="1:10" ht="15" customHeight="1" x14ac:dyDescent="0.3">
      <c r="A978" s="69" t="str">
        <f t="shared" si="140"/>
        <v>L40/a/Nat1</v>
      </c>
      <c r="B978" s="84" t="s">
        <v>1111</v>
      </c>
      <c r="C978" s="84" t="s">
        <v>1112</v>
      </c>
      <c r="D978" s="85">
        <v>1</v>
      </c>
      <c r="E978" s="84" t="s">
        <v>313</v>
      </c>
      <c r="F978" s="85">
        <f t="shared" si="141"/>
        <v>1</v>
      </c>
      <c r="G978" s="86">
        <v>214</v>
      </c>
      <c r="H978" s="69" t="s">
        <v>6</v>
      </c>
      <c r="I978" s="69" t="s">
        <v>7</v>
      </c>
      <c r="J978" s="69" t="s">
        <v>6</v>
      </c>
    </row>
    <row r="979" spans="1:10" ht="15" customHeight="1" x14ac:dyDescent="0.3">
      <c r="A979" s="69" t="str">
        <f t="shared" si="140"/>
        <v>L34/s/031</v>
      </c>
      <c r="B979" s="84" t="s">
        <v>1107</v>
      </c>
      <c r="C979" s="84" t="s">
        <v>1108</v>
      </c>
      <c r="D979" s="85">
        <v>1</v>
      </c>
      <c r="E979" s="84" t="s">
        <v>313</v>
      </c>
      <c r="F979" s="85">
        <f t="shared" si="141"/>
        <v>1</v>
      </c>
      <c r="G979" s="86">
        <v>27</v>
      </c>
      <c r="H979" s="66" t="s">
        <v>6</v>
      </c>
      <c r="I979" s="66" t="s">
        <v>7</v>
      </c>
      <c r="J979" s="66" t="s">
        <v>6</v>
      </c>
    </row>
    <row r="980" spans="1:10" ht="15" customHeight="1" x14ac:dyDescent="0.3">
      <c r="A980" s="69" t="str">
        <f t="shared" si="140"/>
        <v>L220/s/Al1</v>
      </c>
      <c r="B980" s="84" t="s">
        <v>1061</v>
      </c>
      <c r="C980" s="84" t="s">
        <v>1062</v>
      </c>
      <c r="D980" s="85">
        <v>1</v>
      </c>
      <c r="E980" s="84" t="s">
        <v>313</v>
      </c>
      <c r="F980" s="85">
        <f t="shared" si="141"/>
        <v>1</v>
      </c>
      <c r="G980" s="86">
        <v>77</v>
      </c>
      <c r="H980" s="69" t="s">
        <v>6</v>
      </c>
      <c r="I980" s="69" t="s">
        <v>7</v>
      </c>
      <c r="J980" s="69" t="s">
        <v>6</v>
      </c>
    </row>
    <row r="981" spans="1:10" ht="15" customHeight="1" x14ac:dyDescent="0.3">
      <c r="A981" s="69" t="str">
        <f t="shared" si="140"/>
        <v>L220/s/Ne1</v>
      </c>
      <c r="B981" s="84" t="s">
        <v>1063</v>
      </c>
      <c r="C981" s="84" t="s">
        <v>1064</v>
      </c>
      <c r="D981" s="85">
        <v>1</v>
      </c>
      <c r="E981" s="84" t="s">
        <v>313</v>
      </c>
      <c r="F981" s="85">
        <f t="shared" si="141"/>
        <v>1</v>
      </c>
      <c r="G981" s="86">
        <v>77</v>
      </c>
      <c r="H981" s="66" t="s">
        <v>6</v>
      </c>
      <c r="I981" s="66" t="s">
        <v>7</v>
      </c>
      <c r="J981" s="66" t="s">
        <v>6</v>
      </c>
    </row>
    <row r="982" spans="1:10" ht="15" customHeight="1" x14ac:dyDescent="0.3">
      <c r="A982" s="69" t="str">
        <f t="shared" si="140"/>
        <v>L40/b/Nat1</v>
      </c>
      <c r="B982" s="84" t="s">
        <v>1117</v>
      </c>
      <c r="C982" s="84" t="s">
        <v>1118</v>
      </c>
      <c r="D982" s="85">
        <v>1</v>
      </c>
      <c r="E982" s="84" t="s">
        <v>313</v>
      </c>
      <c r="F982" s="85">
        <f t="shared" si="141"/>
        <v>1</v>
      </c>
      <c r="G982" s="86">
        <v>214</v>
      </c>
      <c r="H982" s="69" t="s">
        <v>6</v>
      </c>
      <c r="I982" s="69" t="s">
        <v>7</v>
      </c>
      <c r="J982" s="69" t="s">
        <v>6</v>
      </c>
    </row>
    <row r="983" spans="1:10" ht="15" customHeight="1" x14ac:dyDescent="0.3">
      <c r="A983" s="69" t="str">
        <f t="shared" si="140"/>
        <v>L20/v/031</v>
      </c>
      <c r="B983" s="84" t="s">
        <v>1041</v>
      </c>
      <c r="C983" s="84" t="s">
        <v>1042</v>
      </c>
      <c r="D983" s="85">
        <v>1</v>
      </c>
      <c r="E983" s="84" t="s">
        <v>34</v>
      </c>
      <c r="F983" s="85">
        <f t="shared" si="141"/>
        <v>1</v>
      </c>
      <c r="G983" s="86">
        <v>19</v>
      </c>
      <c r="H983" s="66" t="s">
        <v>6</v>
      </c>
      <c r="I983" s="66" t="s">
        <v>7</v>
      </c>
      <c r="J983" s="66" t="s">
        <v>6</v>
      </c>
    </row>
    <row r="984" spans="1:10" ht="15" customHeight="1" x14ac:dyDescent="0.3">
      <c r="A984" s="69" t="str">
        <f t="shared" si="140"/>
        <v>L20/v/741</v>
      </c>
      <c r="B984" s="84" t="s">
        <v>1043</v>
      </c>
      <c r="C984" s="84" t="s">
        <v>1044</v>
      </c>
      <c r="D984" s="85">
        <v>1</v>
      </c>
      <c r="E984" s="84" t="s">
        <v>34</v>
      </c>
      <c r="F984" s="85">
        <f t="shared" si="141"/>
        <v>1</v>
      </c>
      <c r="G984" s="86">
        <v>19</v>
      </c>
      <c r="H984" s="69" t="s">
        <v>6</v>
      </c>
      <c r="I984" s="69" t="s">
        <v>7</v>
      </c>
      <c r="J984" s="69" t="s">
        <v>6</v>
      </c>
    </row>
    <row r="985" spans="1:10" ht="15" customHeight="1" x14ac:dyDescent="0.3">
      <c r="A985" s="69" t="str">
        <f t="shared" si="140"/>
        <v>L20/z/031</v>
      </c>
      <c r="B985" s="84" t="s">
        <v>1051</v>
      </c>
      <c r="C985" s="84" t="s">
        <v>1052</v>
      </c>
      <c r="D985" s="85">
        <v>1</v>
      </c>
      <c r="E985" s="84" t="s">
        <v>34</v>
      </c>
      <c r="F985" s="85">
        <f t="shared" si="141"/>
        <v>1</v>
      </c>
      <c r="G985" s="86">
        <v>19</v>
      </c>
      <c r="H985" s="66" t="s">
        <v>6</v>
      </c>
      <c r="I985" s="66" t="s">
        <v>7</v>
      </c>
      <c r="J985" s="66" t="s">
        <v>6</v>
      </c>
    </row>
    <row r="986" spans="1:10" ht="15" customHeight="1" x14ac:dyDescent="0.3">
      <c r="A986" s="69" t="str">
        <f t="shared" si="140"/>
        <v>L20/z/741</v>
      </c>
      <c r="B986" s="84" t="s">
        <v>1053</v>
      </c>
      <c r="C986" s="84" t="s">
        <v>1054</v>
      </c>
      <c r="D986" s="85">
        <v>1</v>
      </c>
      <c r="E986" s="84" t="s">
        <v>34</v>
      </c>
      <c r="F986" s="85">
        <f t="shared" si="141"/>
        <v>1</v>
      </c>
      <c r="G986" s="86">
        <v>19</v>
      </c>
      <c r="H986" s="69" t="s">
        <v>6</v>
      </c>
      <c r="I986" s="69" t="s">
        <v>7</v>
      </c>
      <c r="J986" s="69" t="s">
        <v>6</v>
      </c>
    </row>
    <row r="987" spans="1:10" ht="15" customHeight="1" x14ac:dyDescent="0.3">
      <c r="A987" s="69" t="str">
        <f t="shared" si="140"/>
        <v>L20/r/031</v>
      </c>
      <c r="B987" s="84" t="s">
        <v>1021</v>
      </c>
      <c r="C987" s="84" t="s">
        <v>1022</v>
      </c>
      <c r="D987" s="85">
        <v>1</v>
      </c>
      <c r="E987" s="84" t="s">
        <v>34</v>
      </c>
      <c r="F987" s="85">
        <f t="shared" si="141"/>
        <v>1</v>
      </c>
      <c r="G987" s="86">
        <v>19</v>
      </c>
      <c r="H987" s="66" t="s">
        <v>6</v>
      </c>
      <c r="I987" s="66" t="s">
        <v>7</v>
      </c>
      <c r="J987" s="66" t="s">
        <v>6</v>
      </c>
    </row>
    <row r="988" spans="1:10" ht="15" customHeight="1" x14ac:dyDescent="0.3">
      <c r="A988" s="69" t="str">
        <f t="shared" si="140"/>
        <v>L20/r/741</v>
      </c>
      <c r="B988" s="84" t="s">
        <v>1023</v>
      </c>
      <c r="C988" s="84" t="s">
        <v>1024</v>
      </c>
      <c r="D988" s="85">
        <v>1</v>
      </c>
      <c r="E988" s="84" t="s">
        <v>34</v>
      </c>
      <c r="F988" s="85">
        <f t="shared" si="141"/>
        <v>1</v>
      </c>
      <c r="G988" s="86">
        <v>19</v>
      </c>
      <c r="H988" s="69" t="s">
        <v>6</v>
      </c>
      <c r="I988" s="69" t="s">
        <v>7</v>
      </c>
      <c r="J988" s="69" t="s">
        <v>6</v>
      </c>
    </row>
    <row r="989" spans="1:10" ht="15" customHeight="1" x14ac:dyDescent="0.3">
      <c r="A989" s="69" t="str">
        <f t="shared" si="140"/>
        <v>L20/p/741</v>
      </c>
      <c r="B989" s="84" t="s">
        <v>1013</v>
      </c>
      <c r="C989" s="84" t="s">
        <v>1014</v>
      </c>
      <c r="D989" s="85">
        <v>1</v>
      </c>
      <c r="E989" s="84" t="s">
        <v>34</v>
      </c>
      <c r="F989" s="85">
        <f t="shared" si="141"/>
        <v>1</v>
      </c>
      <c r="G989" s="86">
        <v>19</v>
      </c>
      <c r="H989" s="66" t="s">
        <v>6</v>
      </c>
      <c r="I989" s="66" t="s">
        <v>7</v>
      </c>
      <c r="J989" s="66" t="s">
        <v>6</v>
      </c>
    </row>
    <row r="990" spans="1:10" ht="15" customHeight="1" x14ac:dyDescent="0.3">
      <c r="A990" s="69" t="str">
        <f t="shared" si="140"/>
        <v>L20/p/031</v>
      </c>
      <c r="B990" s="84" t="s">
        <v>1011</v>
      </c>
      <c r="C990" s="84" t="s">
        <v>1012</v>
      </c>
      <c r="D990" s="85">
        <v>1</v>
      </c>
      <c r="E990" s="84" t="s">
        <v>34</v>
      </c>
      <c r="F990" s="85">
        <f t="shared" si="141"/>
        <v>1</v>
      </c>
      <c r="G990" s="86">
        <v>19</v>
      </c>
      <c r="H990" s="69" t="s">
        <v>6</v>
      </c>
      <c r="I990" s="69" t="s">
        <v>7</v>
      </c>
      <c r="J990" s="69" t="s">
        <v>6</v>
      </c>
    </row>
    <row r="991" spans="1:10" ht="15" customHeight="1" x14ac:dyDescent="0.3">
      <c r="A991" s="69" t="str">
        <f t="shared" si="140"/>
        <v>L20/s2/031</v>
      </c>
      <c r="B991" s="84" t="s">
        <v>1031</v>
      </c>
      <c r="C991" s="84" t="s">
        <v>1032</v>
      </c>
      <c r="D991" s="85">
        <v>1</v>
      </c>
      <c r="E991" s="84" t="s">
        <v>313</v>
      </c>
      <c r="F991" s="85">
        <f t="shared" si="141"/>
        <v>1</v>
      </c>
      <c r="G991" s="86">
        <v>65</v>
      </c>
      <c r="H991" s="66" t="s">
        <v>6</v>
      </c>
      <c r="I991" s="66" t="s">
        <v>7</v>
      </c>
      <c r="J991" s="66" t="s">
        <v>6</v>
      </c>
    </row>
    <row r="992" spans="1:10" ht="15" customHeight="1" x14ac:dyDescent="0.3">
      <c r="A992" s="69" t="str">
        <f t="shared" si="140"/>
        <v>L20/s2/741</v>
      </c>
      <c r="B992" s="84" t="s">
        <v>1033</v>
      </c>
      <c r="C992" s="84" t="s">
        <v>1034</v>
      </c>
      <c r="D992" s="85">
        <v>1</v>
      </c>
      <c r="E992" s="84" t="s">
        <v>313</v>
      </c>
      <c r="F992" s="85">
        <f t="shared" si="141"/>
        <v>1</v>
      </c>
      <c r="G992" s="86">
        <v>65</v>
      </c>
      <c r="H992" s="69" t="s">
        <v>6</v>
      </c>
      <c r="I992" s="69" t="s">
        <v>7</v>
      </c>
      <c r="J992" s="69" t="s">
        <v>6</v>
      </c>
    </row>
    <row r="993" spans="1:10" ht="15" customHeight="1" x14ac:dyDescent="0.3">
      <c r="A993" s="69" t="str">
        <f t="shared" si="140"/>
        <v>L32/s/011</v>
      </c>
      <c r="B993" s="84" t="s">
        <v>1097</v>
      </c>
      <c r="C993" s="84" t="s">
        <v>1098</v>
      </c>
      <c r="D993" s="85">
        <v>1</v>
      </c>
      <c r="E993" s="84" t="s">
        <v>313</v>
      </c>
      <c r="F993" s="85">
        <f t="shared" si="141"/>
        <v>1</v>
      </c>
      <c r="G993" s="86">
        <v>27</v>
      </c>
      <c r="H993" s="66" t="s">
        <v>6</v>
      </c>
      <c r="I993" s="66" t="s">
        <v>7</v>
      </c>
      <c r="J993" s="66" t="s">
        <v>6</v>
      </c>
    </row>
    <row r="994" spans="1:10" ht="15" customHeight="1" x14ac:dyDescent="0.3">
      <c r="A994" s="69" t="str">
        <f t="shared" si="140"/>
        <v>L20/r/021</v>
      </c>
      <c r="B994" s="84" t="s">
        <v>1019</v>
      </c>
      <c r="C994" s="84" t="s">
        <v>1020</v>
      </c>
      <c r="D994" s="85">
        <v>1</v>
      </c>
      <c r="E994" s="84" t="s">
        <v>34</v>
      </c>
      <c r="F994" s="85">
        <f t="shared" si="141"/>
        <v>1</v>
      </c>
      <c r="G994" s="86">
        <v>19</v>
      </c>
      <c r="H994" s="69" t="s">
        <v>6</v>
      </c>
      <c r="I994" s="69" t="s">
        <v>7</v>
      </c>
      <c r="J994" s="69" t="s">
        <v>6</v>
      </c>
    </row>
    <row r="995" spans="1:10" ht="15" customHeight="1" x14ac:dyDescent="0.3">
      <c r="A995" s="69" t="str">
        <f t="shared" si="140"/>
        <v>L20/r/011</v>
      </c>
      <c r="B995" s="84" t="s">
        <v>1017</v>
      </c>
      <c r="C995" s="84" t="s">
        <v>1018</v>
      </c>
      <c r="D995" s="85">
        <v>1</v>
      </c>
      <c r="E995" s="84" t="s">
        <v>34</v>
      </c>
      <c r="F995" s="85">
        <f t="shared" si="141"/>
        <v>1</v>
      </c>
      <c r="G995" s="86">
        <v>19</v>
      </c>
      <c r="H995" s="66" t="s">
        <v>6</v>
      </c>
      <c r="I995" s="66" t="s">
        <v>7</v>
      </c>
      <c r="J995" s="66" t="s">
        <v>6</v>
      </c>
    </row>
    <row r="996" spans="1:10" ht="15" customHeight="1" x14ac:dyDescent="0.3">
      <c r="A996" s="69" t="str">
        <f t="shared" si="140"/>
        <v>L20/p/021</v>
      </c>
      <c r="B996" s="84" t="s">
        <v>1009</v>
      </c>
      <c r="C996" s="84" t="s">
        <v>1010</v>
      </c>
      <c r="D996" s="85">
        <v>1</v>
      </c>
      <c r="E996" s="84" t="s">
        <v>34</v>
      </c>
      <c r="F996" s="85">
        <f t="shared" si="141"/>
        <v>1</v>
      </c>
      <c r="G996" s="86">
        <v>19</v>
      </c>
      <c r="H996" s="69" t="s">
        <v>6</v>
      </c>
      <c r="I996" s="69" t="s">
        <v>7</v>
      </c>
      <c r="J996" s="69" t="s">
        <v>6</v>
      </c>
    </row>
    <row r="997" spans="1:10" ht="15" customHeight="1" x14ac:dyDescent="0.3">
      <c r="A997" s="69" t="str">
        <f t="shared" si="140"/>
        <v>L20/p/011</v>
      </c>
      <c r="B997" s="84" t="s">
        <v>1006</v>
      </c>
      <c r="C997" s="84" t="s">
        <v>1007</v>
      </c>
      <c r="D997" s="85">
        <v>1</v>
      </c>
      <c r="E997" s="84" t="s">
        <v>34</v>
      </c>
      <c r="F997" s="85">
        <f t="shared" si="141"/>
        <v>1</v>
      </c>
      <c r="G997" s="86">
        <v>19</v>
      </c>
      <c r="H997" s="66" t="s">
        <v>6</v>
      </c>
      <c r="I997" s="66" t="s">
        <v>7</v>
      </c>
      <c r="J997" s="66" t="s">
        <v>6</v>
      </c>
    </row>
    <row r="998" spans="1:10" ht="15" customHeight="1" x14ac:dyDescent="0.3">
      <c r="A998" s="69" t="str">
        <f t="shared" si="140"/>
        <v>L20/v/011</v>
      </c>
      <c r="B998" s="84" t="s">
        <v>1037</v>
      </c>
      <c r="C998" s="84" t="s">
        <v>1038</v>
      </c>
      <c r="D998" s="85">
        <v>1</v>
      </c>
      <c r="E998" s="84" t="s">
        <v>34</v>
      </c>
      <c r="F998" s="85">
        <f t="shared" si="141"/>
        <v>1</v>
      </c>
      <c r="G998" s="86">
        <v>19</v>
      </c>
      <c r="H998" s="69" t="s">
        <v>6</v>
      </c>
      <c r="I998" s="69" t="s">
        <v>7</v>
      </c>
      <c r="J998" s="69" t="s">
        <v>6</v>
      </c>
    </row>
    <row r="999" spans="1:10" ht="15" customHeight="1" x14ac:dyDescent="0.3">
      <c r="A999" s="69" t="str">
        <f t="shared" si="140"/>
        <v>L20/v/021</v>
      </c>
      <c r="B999" s="84" t="s">
        <v>1039</v>
      </c>
      <c r="C999" s="84" t="s">
        <v>1040</v>
      </c>
      <c r="D999" s="85">
        <v>1</v>
      </c>
      <c r="E999" s="84" t="s">
        <v>34</v>
      </c>
      <c r="F999" s="85">
        <f t="shared" si="141"/>
        <v>1</v>
      </c>
      <c r="G999" s="86">
        <v>19</v>
      </c>
      <c r="H999" s="66" t="s">
        <v>6</v>
      </c>
      <c r="I999" s="66" t="s">
        <v>7</v>
      </c>
      <c r="J999" s="66" t="s">
        <v>6</v>
      </c>
    </row>
    <row r="1000" spans="1:10" ht="15" customHeight="1" x14ac:dyDescent="0.3">
      <c r="A1000" s="69" t="str">
        <f t="shared" si="140"/>
        <v>L20/z/011</v>
      </c>
      <c r="B1000" s="84" t="s">
        <v>1047</v>
      </c>
      <c r="C1000" s="84" t="s">
        <v>1048</v>
      </c>
      <c r="D1000" s="85">
        <v>1</v>
      </c>
      <c r="E1000" s="84" t="s">
        <v>34</v>
      </c>
      <c r="F1000" s="85">
        <f t="shared" si="141"/>
        <v>1</v>
      </c>
      <c r="G1000" s="86">
        <v>19</v>
      </c>
      <c r="H1000" s="69" t="s">
        <v>6</v>
      </c>
      <c r="I1000" s="69" t="s">
        <v>7</v>
      </c>
      <c r="J1000" s="69" t="s">
        <v>6</v>
      </c>
    </row>
    <row r="1001" spans="1:10" ht="15" customHeight="1" x14ac:dyDescent="0.3">
      <c r="A1001" s="69" t="str">
        <f t="shared" si="140"/>
        <v>L20/z/021</v>
      </c>
      <c r="B1001" s="84" t="s">
        <v>1049</v>
      </c>
      <c r="C1001" s="84" t="s">
        <v>1050</v>
      </c>
      <c r="D1001" s="85">
        <v>1</v>
      </c>
      <c r="E1001" s="84" t="s">
        <v>34</v>
      </c>
      <c r="F1001" s="85">
        <f t="shared" si="141"/>
        <v>1</v>
      </c>
      <c r="G1001" s="86">
        <v>19</v>
      </c>
      <c r="H1001" s="66" t="s">
        <v>6</v>
      </c>
      <c r="I1001" s="66" t="s">
        <v>7</v>
      </c>
      <c r="J1001" s="66" t="s">
        <v>6</v>
      </c>
    </row>
    <row r="1002" spans="1:10" ht="15" customHeight="1" x14ac:dyDescent="0.3">
      <c r="A1002" s="69" t="str">
        <f t="shared" si="140"/>
        <v>L20/s2/011</v>
      </c>
      <c r="B1002" s="84" t="s">
        <v>1027</v>
      </c>
      <c r="C1002" s="84" t="s">
        <v>1028</v>
      </c>
      <c r="D1002" s="85">
        <v>1</v>
      </c>
      <c r="E1002" s="84" t="s">
        <v>313</v>
      </c>
      <c r="F1002" s="85">
        <f t="shared" si="141"/>
        <v>1</v>
      </c>
      <c r="G1002" s="86">
        <v>65</v>
      </c>
      <c r="H1002" s="69" t="s">
        <v>6</v>
      </c>
      <c r="I1002" s="69" t="s">
        <v>7</v>
      </c>
      <c r="J1002" s="69" t="s">
        <v>6</v>
      </c>
    </row>
    <row r="1003" spans="1:10" ht="15" customHeight="1" x14ac:dyDescent="0.3">
      <c r="A1003" s="69" t="str">
        <f t="shared" si="140"/>
        <v>L20/s2/021</v>
      </c>
      <c r="B1003" s="84" t="s">
        <v>1029</v>
      </c>
      <c r="C1003" s="84" t="s">
        <v>1030</v>
      </c>
      <c r="D1003" s="85">
        <v>1</v>
      </c>
      <c r="E1003" s="84" t="s">
        <v>313</v>
      </c>
      <c r="F1003" s="85">
        <f t="shared" si="141"/>
        <v>1</v>
      </c>
      <c r="G1003" s="86">
        <v>65</v>
      </c>
      <c r="H1003" s="66" t="s">
        <v>6</v>
      </c>
      <c r="I1003" s="66" t="s">
        <v>7</v>
      </c>
      <c r="J1003" s="66" t="s">
        <v>6</v>
      </c>
    </row>
    <row r="1004" spans="1:10" ht="15" customHeight="1" x14ac:dyDescent="0.3">
      <c r="A1004" s="69" t="str">
        <f t="shared" si="140"/>
        <v>L11/s2/031</v>
      </c>
      <c r="B1004" s="84" t="s">
        <v>949</v>
      </c>
      <c r="C1004" s="84" t="s">
        <v>950</v>
      </c>
      <c r="D1004" s="85">
        <v>1</v>
      </c>
      <c r="E1004" s="84" t="s">
        <v>313</v>
      </c>
      <c r="F1004" s="85">
        <f t="shared" si="141"/>
        <v>1</v>
      </c>
      <c r="G1004" s="86">
        <v>28</v>
      </c>
      <c r="H1004" s="69" t="s">
        <v>6</v>
      </c>
      <c r="I1004" s="69" t="s">
        <v>7</v>
      </c>
      <c r="J1004" s="69" t="s">
        <v>6</v>
      </c>
    </row>
    <row r="1005" spans="1:10" ht="15" customHeight="1" x14ac:dyDescent="0.3">
      <c r="A1005" s="69" t="str">
        <f t="shared" si="140"/>
        <v>L14/s/Ne1</v>
      </c>
      <c r="B1005" s="84" t="s">
        <v>963</v>
      </c>
      <c r="C1005" s="84" t="s">
        <v>964</v>
      </c>
      <c r="D1005" s="85">
        <v>1</v>
      </c>
      <c r="E1005" s="84" t="s">
        <v>313</v>
      </c>
      <c r="F1005" s="86">
        <v>1</v>
      </c>
      <c r="G1005" s="86">
        <v>59</v>
      </c>
      <c r="H1005" s="66" t="s">
        <v>6</v>
      </c>
      <c r="I1005" s="66" t="s">
        <v>7</v>
      </c>
      <c r="J1005" s="66" t="s">
        <v>6</v>
      </c>
    </row>
    <row r="1006" spans="1:10" ht="15" customHeight="1" x14ac:dyDescent="0.3">
      <c r="A1006" s="69" t="str">
        <f t="shared" si="140"/>
        <v>L20/s2/An1</v>
      </c>
      <c r="B1006" s="84" t="s">
        <v>1035</v>
      </c>
      <c r="C1006" s="84" t="s">
        <v>1036</v>
      </c>
      <c r="D1006" s="85">
        <v>1</v>
      </c>
      <c r="E1006" s="84" t="s">
        <v>313</v>
      </c>
      <c r="F1006" s="85">
        <f t="shared" ref="F1006:F1034" si="142">D1006</f>
        <v>1</v>
      </c>
      <c r="G1006" s="86">
        <v>65</v>
      </c>
      <c r="H1006" s="69" t="s">
        <v>6</v>
      </c>
      <c r="I1006" s="69" t="s">
        <v>7</v>
      </c>
      <c r="J1006" s="69" t="s">
        <v>6</v>
      </c>
    </row>
    <row r="1007" spans="1:10" ht="15" customHeight="1" x14ac:dyDescent="0.3">
      <c r="A1007" s="69" t="str">
        <f t="shared" si="140"/>
        <v>L06/s/741</v>
      </c>
      <c r="B1007" s="84" t="s">
        <v>931</v>
      </c>
      <c r="C1007" s="84" t="s">
        <v>932</v>
      </c>
      <c r="D1007" s="85">
        <v>1</v>
      </c>
      <c r="E1007" s="84" t="s">
        <v>313</v>
      </c>
      <c r="F1007" s="85">
        <f t="shared" si="142"/>
        <v>1</v>
      </c>
      <c r="G1007" s="86">
        <v>53</v>
      </c>
      <c r="H1007" s="66" t="s">
        <v>6</v>
      </c>
      <c r="I1007" s="66" t="s">
        <v>7</v>
      </c>
      <c r="J1007" s="66" t="s">
        <v>6</v>
      </c>
    </row>
    <row r="1008" spans="1:10" ht="15" customHeight="1" x14ac:dyDescent="0.3">
      <c r="A1008" s="69" t="str">
        <f t="shared" si="140"/>
        <v>L06/s/031</v>
      </c>
      <c r="B1008" s="84" t="s">
        <v>929</v>
      </c>
      <c r="C1008" s="84" t="s">
        <v>930</v>
      </c>
      <c r="D1008" s="85">
        <v>1</v>
      </c>
      <c r="E1008" s="84" t="s">
        <v>313</v>
      </c>
      <c r="F1008" s="85">
        <f t="shared" si="142"/>
        <v>1</v>
      </c>
      <c r="G1008" s="86">
        <v>53</v>
      </c>
      <c r="H1008" s="69" t="s">
        <v>6</v>
      </c>
      <c r="I1008" s="69" t="s">
        <v>7</v>
      </c>
      <c r="J1008" s="69" t="s">
        <v>6</v>
      </c>
    </row>
    <row r="1009" spans="1:10" ht="15" customHeight="1" x14ac:dyDescent="0.3">
      <c r="A1009" s="69" t="str">
        <f t="shared" si="140"/>
        <v>L20/p/An1</v>
      </c>
      <c r="B1009" s="84" t="s">
        <v>1015</v>
      </c>
      <c r="C1009" s="84" t="s">
        <v>1016</v>
      </c>
      <c r="D1009" s="85">
        <v>1</v>
      </c>
      <c r="E1009" s="84" t="s">
        <v>34</v>
      </c>
      <c r="F1009" s="85">
        <f t="shared" si="142"/>
        <v>1</v>
      </c>
      <c r="G1009" s="86">
        <v>19</v>
      </c>
      <c r="H1009" s="66" t="s">
        <v>6</v>
      </c>
      <c r="I1009" s="66" t="s">
        <v>7</v>
      </c>
      <c r="J1009" s="66" t="s">
        <v>6</v>
      </c>
    </row>
    <row r="1010" spans="1:10" ht="15" customHeight="1" x14ac:dyDescent="0.3">
      <c r="A1010" s="69" t="str">
        <f t="shared" si="140"/>
        <v>L20/r/An1</v>
      </c>
      <c r="B1010" s="84" t="s">
        <v>1025</v>
      </c>
      <c r="C1010" s="84" t="s">
        <v>1026</v>
      </c>
      <c r="D1010" s="85">
        <v>1</v>
      </c>
      <c r="E1010" s="84" t="s">
        <v>34</v>
      </c>
      <c r="F1010" s="85">
        <f t="shared" si="142"/>
        <v>1</v>
      </c>
      <c r="G1010" s="86">
        <v>19</v>
      </c>
      <c r="H1010" s="69" t="s">
        <v>6</v>
      </c>
      <c r="I1010" s="69" t="s">
        <v>7</v>
      </c>
      <c r="J1010" s="69" t="s">
        <v>6</v>
      </c>
    </row>
    <row r="1011" spans="1:10" ht="15" customHeight="1" x14ac:dyDescent="0.3">
      <c r="A1011" s="69" t="str">
        <f t="shared" si="140"/>
        <v>L20/v/An1</v>
      </c>
      <c r="B1011" s="84" t="s">
        <v>1045</v>
      </c>
      <c r="C1011" s="84" t="s">
        <v>1046</v>
      </c>
      <c r="D1011" s="85">
        <v>1</v>
      </c>
      <c r="E1011" s="84" t="s">
        <v>34</v>
      </c>
      <c r="F1011" s="85">
        <f t="shared" si="142"/>
        <v>1</v>
      </c>
      <c r="G1011" s="86">
        <v>19</v>
      </c>
      <c r="H1011" s="66" t="s">
        <v>6</v>
      </c>
      <c r="I1011" s="66" t="s">
        <v>7</v>
      </c>
      <c r="J1011" s="66" t="s">
        <v>6</v>
      </c>
    </row>
    <row r="1012" spans="1:10" ht="15" customHeight="1" x14ac:dyDescent="0.3">
      <c r="A1012" s="69" t="str">
        <f t="shared" si="140"/>
        <v>L20/z/An1</v>
      </c>
      <c r="B1012" s="84" t="s">
        <v>1055</v>
      </c>
      <c r="C1012" s="84" t="s">
        <v>1056</v>
      </c>
      <c r="D1012" s="85">
        <v>1</v>
      </c>
      <c r="E1012" s="84" t="s">
        <v>34</v>
      </c>
      <c r="F1012" s="85">
        <f t="shared" si="142"/>
        <v>1</v>
      </c>
      <c r="G1012" s="86">
        <v>19</v>
      </c>
      <c r="H1012" s="69" t="s">
        <v>6</v>
      </c>
      <c r="I1012" s="69" t="s">
        <v>7</v>
      </c>
      <c r="J1012" s="69" t="s">
        <v>6</v>
      </c>
    </row>
    <row r="1013" spans="1:10" ht="15" customHeight="1" x14ac:dyDescent="0.3">
      <c r="A1013" s="69" t="str">
        <f t="shared" si="140"/>
        <v>L06/s/021</v>
      </c>
      <c r="B1013" s="84" t="s">
        <v>2642</v>
      </c>
      <c r="C1013" s="84" t="s">
        <v>2643</v>
      </c>
      <c r="D1013" s="85">
        <v>1</v>
      </c>
      <c r="E1013" s="84" t="s">
        <v>313</v>
      </c>
      <c r="F1013" s="85">
        <f t="shared" si="142"/>
        <v>1</v>
      </c>
      <c r="G1013" s="86">
        <v>53</v>
      </c>
      <c r="H1013" s="66" t="s">
        <v>6</v>
      </c>
      <c r="I1013" s="66" t="s">
        <v>7</v>
      </c>
      <c r="J1013" s="66" t="s">
        <v>6</v>
      </c>
    </row>
    <row r="1014" spans="1:10" ht="15" customHeight="1" x14ac:dyDescent="0.3">
      <c r="A1014" s="69" t="str">
        <f t="shared" si="140"/>
        <v>L06/s/011</v>
      </c>
      <c r="B1014" s="84" t="s">
        <v>2644</v>
      </c>
      <c r="C1014" s="84" t="s">
        <v>2645</v>
      </c>
      <c r="D1014" s="85">
        <v>1</v>
      </c>
      <c r="E1014" s="84" t="s">
        <v>313</v>
      </c>
      <c r="F1014" s="85">
        <f t="shared" si="142"/>
        <v>1</v>
      </c>
      <c r="G1014" s="86">
        <v>53</v>
      </c>
      <c r="H1014" s="69" t="s">
        <v>6</v>
      </c>
      <c r="I1014" s="69" t="s">
        <v>7</v>
      </c>
      <c r="J1014" s="69" t="s">
        <v>6</v>
      </c>
    </row>
    <row r="1015" spans="1:10" ht="15" customHeight="1" x14ac:dyDescent="0.3">
      <c r="A1015" s="69" t="str">
        <f t="shared" si="140"/>
        <v>L20/z/Zl1</v>
      </c>
      <c r="B1015" s="84" t="s">
        <v>2646</v>
      </c>
      <c r="C1015" s="84" t="s">
        <v>2647</v>
      </c>
      <c r="D1015" s="85">
        <v>1</v>
      </c>
      <c r="E1015" s="84" t="s">
        <v>34</v>
      </c>
      <c r="F1015" s="85">
        <f t="shared" si="142"/>
        <v>1</v>
      </c>
      <c r="G1015" s="86">
        <v>19</v>
      </c>
      <c r="H1015" s="66" t="s">
        <v>6</v>
      </c>
      <c r="I1015" s="66" t="s">
        <v>7</v>
      </c>
      <c r="J1015" s="66" t="s">
        <v>6</v>
      </c>
    </row>
    <row r="1016" spans="1:10" ht="15" customHeight="1" x14ac:dyDescent="0.3">
      <c r="A1016" s="69" t="str">
        <f t="shared" si="140"/>
        <v>L20/p/Zl1</v>
      </c>
      <c r="B1016" s="84" t="s">
        <v>2648</v>
      </c>
      <c r="C1016" s="84" t="s">
        <v>2649</v>
      </c>
      <c r="D1016" s="85">
        <v>1</v>
      </c>
      <c r="E1016" s="84" t="s">
        <v>34</v>
      </c>
      <c r="F1016" s="85">
        <f t="shared" si="142"/>
        <v>1</v>
      </c>
      <c r="G1016" s="86">
        <v>19</v>
      </c>
      <c r="H1016" s="69" t="s">
        <v>6</v>
      </c>
      <c r="I1016" s="69" t="s">
        <v>7</v>
      </c>
      <c r="J1016" s="69" t="s">
        <v>6</v>
      </c>
    </row>
    <row r="1017" spans="1:10" ht="15" customHeight="1" x14ac:dyDescent="0.3">
      <c r="A1017" s="69" t="str">
        <f t="shared" si="140"/>
        <v>L20/r/Zl1</v>
      </c>
      <c r="B1017" s="84" t="s">
        <v>2650</v>
      </c>
      <c r="C1017" s="84" t="s">
        <v>2651</v>
      </c>
      <c r="D1017" s="85">
        <v>1</v>
      </c>
      <c r="E1017" s="84" t="s">
        <v>34</v>
      </c>
      <c r="F1017" s="85">
        <f t="shared" si="142"/>
        <v>1</v>
      </c>
      <c r="G1017" s="86">
        <v>19</v>
      </c>
      <c r="H1017" s="66" t="s">
        <v>6</v>
      </c>
      <c r="I1017" s="66" t="s">
        <v>7</v>
      </c>
      <c r="J1017" s="66" t="s">
        <v>6</v>
      </c>
    </row>
    <row r="1018" spans="1:10" ht="15" customHeight="1" x14ac:dyDescent="0.3">
      <c r="A1018" s="69" t="str">
        <f t="shared" si="140"/>
        <v>L20/v/Zl1</v>
      </c>
      <c r="B1018" s="84" t="s">
        <v>2652</v>
      </c>
      <c r="C1018" s="84" t="s">
        <v>2653</v>
      </c>
      <c r="D1018" s="85">
        <v>1</v>
      </c>
      <c r="E1018" s="84" t="s">
        <v>34</v>
      </c>
      <c r="F1018" s="85">
        <f t="shared" si="142"/>
        <v>1</v>
      </c>
      <c r="G1018" s="86">
        <v>19</v>
      </c>
      <c r="H1018" s="69" t="s">
        <v>6</v>
      </c>
      <c r="I1018" s="69" t="s">
        <v>7</v>
      </c>
      <c r="J1018" s="69" t="s">
        <v>6</v>
      </c>
    </row>
    <row r="1019" spans="1:10" ht="15" customHeight="1" x14ac:dyDescent="0.3">
      <c r="A1019" s="69" t="str">
        <f t="shared" si="140"/>
        <v>L20/s2/Zl1</v>
      </c>
      <c r="B1019" s="84" t="s">
        <v>2654</v>
      </c>
      <c r="C1019" s="84" t="s">
        <v>2655</v>
      </c>
      <c r="D1019" s="85">
        <v>1</v>
      </c>
      <c r="E1019" s="84" t="s">
        <v>313</v>
      </c>
      <c r="F1019" s="85">
        <f t="shared" si="142"/>
        <v>1</v>
      </c>
      <c r="G1019" s="86">
        <v>65</v>
      </c>
      <c r="H1019" s="66" t="s">
        <v>6</v>
      </c>
      <c r="I1019" s="66" t="s">
        <v>7</v>
      </c>
      <c r="J1019" s="66" t="s">
        <v>6</v>
      </c>
    </row>
    <row r="1020" spans="1:10" ht="15" customHeight="1" x14ac:dyDescent="0.3">
      <c r="A1020" s="69" t="str">
        <f t="shared" si="140"/>
        <v>L11/s2/Nat0</v>
      </c>
      <c r="B1020" s="84" t="s">
        <v>2656</v>
      </c>
      <c r="C1020" s="84" t="s">
        <v>2657</v>
      </c>
      <c r="D1020" s="85"/>
      <c r="E1020" s="84" t="s">
        <v>313</v>
      </c>
      <c r="F1020" s="85">
        <f t="shared" si="142"/>
        <v>0</v>
      </c>
      <c r="G1020" s="86">
        <v>89</v>
      </c>
      <c r="H1020" s="69" t="s">
        <v>6</v>
      </c>
      <c r="I1020" s="69" t="s">
        <v>7</v>
      </c>
      <c r="J1020" s="69" t="s">
        <v>6</v>
      </c>
    </row>
    <row r="1021" spans="1:10" ht="15" customHeight="1" x14ac:dyDescent="0.3">
      <c r="A1021" s="69" t="str">
        <f t="shared" si="140"/>
        <v>L11/s2/Ne0</v>
      </c>
      <c r="B1021" s="84" t="s">
        <v>2658</v>
      </c>
      <c r="C1021" s="84" t="s">
        <v>2659</v>
      </c>
      <c r="D1021" s="85"/>
      <c r="E1021" s="84" t="s">
        <v>313</v>
      </c>
      <c r="F1021" s="85">
        <f t="shared" si="142"/>
        <v>0</v>
      </c>
      <c r="G1021" s="86">
        <v>89</v>
      </c>
      <c r="H1021" s="66" t="s">
        <v>6</v>
      </c>
      <c r="I1021" s="66" t="s">
        <v>7</v>
      </c>
      <c r="J1021" s="66" t="s">
        <v>6</v>
      </c>
    </row>
    <row r="1022" spans="1:10" ht="15" customHeight="1" x14ac:dyDescent="0.3">
      <c r="A1022" s="69" t="str">
        <f t="shared" si="140"/>
        <v>L12/z/01_L1</v>
      </c>
      <c r="B1022" s="84" t="s">
        <v>951</v>
      </c>
      <c r="C1022" s="84" t="s">
        <v>952</v>
      </c>
      <c r="D1022" s="85">
        <v>1</v>
      </c>
      <c r="E1022" s="84" t="s">
        <v>34</v>
      </c>
      <c r="F1022" s="85">
        <f t="shared" si="142"/>
        <v>1</v>
      </c>
      <c r="G1022" s="86">
        <v>20</v>
      </c>
      <c r="H1022" s="69" t="s">
        <v>6</v>
      </c>
      <c r="I1022" s="69" t="s">
        <v>7</v>
      </c>
      <c r="J1022" s="69" t="s">
        <v>6</v>
      </c>
    </row>
    <row r="1023" spans="1:10" ht="15" customHeight="1" x14ac:dyDescent="0.3">
      <c r="A1023" s="69" t="str">
        <f t="shared" si="140"/>
        <v>L12/z/02_L1</v>
      </c>
      <c r="B1023" s="84" t="s">
        <v>955</v>
      </c>
      <c r="C1023" s="84" t="s">
        <v>956</v>
      </c>
      <c r="D1023" s="85">
        <v>1</v>
      </c>
      <c r="E1023" s="84" t="s">
        <v>34</v>
      </c>
      <c r="F1023" s="85">
        <f t="shared" si="142"/>
        <v>1</v>
      </c>
      <c r="G1023" s="86">
        <v>20</v>
      </c>
      <c r="H1023" s="66" t="s">
        <v>6</v>
      </c>
      <c r="I1023" s="66" t="s">
        <v>7</v>
      </c>
      <c r="J1023" s="66" t="s">
        <v>6</v>
      </c>
    </row>
    <row r="1024" spans="1:10" ht="15" customHeight="1" x14ac:dyDescent="0.3">
      <c r="A1024" s="69" t="str">
        <f t="shared" si="140"/>
        <v>L12/z/03_L1</v>
      </c>
      <c r="B1024" s="84" t="s">
        <v>959</v>
      </c>
      <c r="C1024" s="84" t="s">
        <v>960</v>
      </c>
      <c r="D1024" s="85">
        <v>1</v>
      </c>
      <c r="E1024" s="84" t="s">
        <v>34</v>
      </c>
      <c r="F1024" s="85">
        <f t="shared" si="142"/>
        <v>1</v>
      </c>
      <c r="G1024" s="86">
        <v>20</v>
      </c>
      <c r="H1024" s="69" t="s">
        <v>6</v>
      </c>
      <c r="I1024" s="69" t="s">
        <v>7</v>
      </c>
      <c r="J1024" s="69" t="s">
        <v>6</v>
      </c>
    </row>
    <row r="1025" spans="1:10" ht="15" customHeight="1" x14ac:dyDescent="0.3">
      <c r="A1025" s="69" t="str">
        <f t="shared" si="140"/>
        <v>L12/z/01_P1</v>
      </c>
      <c r="B1025" s="84" t="s">
        <v>953</v>
      </c>
      <c r="C1025" s="84" t="s">
        <v>954</v>
      </c>
      <c r="D1025" s="85">
        <v>1</v>
      </c>
      <c r="E1025" s="84" t="s">
        <v>34</v>
      </c>
      <c r="F1025" s="85">
        <f t="shared" si="142"/>
        <v>1</v>
      </c>
      <c r="G1025" s="86">
        <v>20</v>
      </c>
      <c r="H1025" s="66" t="s">
        <v>6</v>
      </c>
      <c r="I1025" s="66" t="s">
        <v>7</v>
      </c>
      <c r="J1025" s="66" t="s">
        <v>6</v>
      </c>
    </row>
    <row r="1026" spans="1:10" ht="15" customHeight="1" x14ac:dyDescent="0.3">
      <c r="A1026" s="69" t="str">
        <f t="shared" si="140"/>
        <v>L12/z/02_P1</v>
      </c>
      <c r="B1026" s="84" t="s">
        <v>957</v>
      </c>
      <c r="C1026" s="84" t="s">
        <v>958</v>
      </c>
      <c r="D1026" s="85">
        <v>1</v>
      </c>
      <c r="E1026" s="84" t="s">
        <v>34</v>
      </c>
      <c r="F1026" s="85">
        <f t="shared" si="142"/>
        <v>1</v>
      </c>
      <c r="G1026" s="86">
        <v>20</v>
      </c>
      <c r="H1026" s="69" t="s">
        <v>6</v>
      </c>
      <c r="I1026" s="69" t="s">
        <v>7</v>
      </c>
      <c r="J1026" s="69" t="s">
        <v>6</v>
      </c>
    </row>
    <row r="1027" spans="1:10" ht="15" customHeight="1" x14ac:dyDescent="0.3">
      <c r="A1027" s="69" t="str">
        <f t="shared" si="140"/>
        <v>L12/z/03_P1</v>
      </c>
      <c r="B1027" s="84" t="s">
        <v>961</v>
      </c>
      <c r="C1027" s="84" t="s">
        <v>962</v>
      </c>
      <c r="D1027" s="85">
        <v>1</v>
      </c>
      <c r="E1027" s="84" t="s">
        <v>34</v>
      </c>
      <c r="F1027" s="85">
        <f t="shared" si="142"/>
        <v>1</v>
      </c>
      <c r="G1027" s="86">
        <v>20</v>
      </c>
      <c r="H1027" s="66" t="s">
        <v>6</v>
      </c>
      <c r="I1027" s="66" t="s">
        <v>7</v>
      </c>
      <c r="J1027" s="66" t="s">
        <v>6</v>
      </c>
    </row>
    <row r="1028" spans="1:10" ht="15" customHeight="1" x14ac:dyDescent="0.3">
      <c r="A1028" s="69" t="str">
        <f t="shared" si="140"/>
        <v>S120/MA2/Al1</v>
      </c>
      <c r="B1028" s="84" t="s">
        <v>1181</v>
      </c>
      <c r="C1028" s="84" t="s">
        <v>1182</v>
      </c>
      <c r="D1028" s="85">
        <v>1</v>
      </c>
      <c r="E1028" s="84" t="s">
        <v>34</v>
      </c>
      <c r="F1028" s="85">
        <f t="shared" si="142"/>
        <v>1</v>
      </c>
      <c r="G1028" s="86">
        <v>639</v>
      </c>
      <c r="H1028" s="69" t="s">
        <v>6</v>
      </c>
      <c r="I1028" s="69" t="s">
        <v>7</v>
      </c>
      <c r="J1028" s="69" t="s">
        <v>6</v>
      </c>
    </row>
    <row r="1029" spans="1:10" ht="15" customHeight="1" x14ac:dyDescent="0.3">
      <c r="A1029" s="69" t="str">
        <f t="shared" ref="A1029:A1092" si="143">_xlfn.CONCAT(B1029,F1029)</f>
        <v>S120/MC2/021</v>
      </c>
      <c r="B1029" s="84" t="s">
        <v>1185</v>
      </c>
      <c r="C1029" s="84" t="s">
        <v>1186</v>
      </c>
      <c r="D1029" s="85">
        <v>1</v>
      </c>
      <c r="E1029" s="84" t="s">
        <v>34</v>
      </c>
      <c r="F1029" s="85">
        <f t="shared" si="142"/>
        <v>1</v>
      </c>
      <c r="G1029" s="86">
        <v>639</v>
      </c>
      <c r="H1029" s="66" t="s">
        <v>6</v>
      </c>
      <c r="I1029" s="66" t="s">
        <v>7</v>
      </c>
      <c r="J1029" s="66" t="s">
        <v>6</v>
      </c>
    </row>
    <row r="1030" spans="1:10" ht="15" customHeight="1" x14ac:dyDescent="0.3">
      <c r="A1030" s="69" t="str">
        <f t="shared" si="143"/>
        <v>S150/MC2/021</v>
      </c>
      <c r="B1030" s="84" t="s">
        <v>1223</v>
      </c>
      <c r="C1030" s="84" t="s">
        <v>1224</v>
      </c>
      <c r="D1030" s="85">
        <v>1</v>
      </c>
      <c r="E1030" s="84" t="s">
        <v>34</v>
      </c>
      <c r="F1030" s="85">
        <f t="shared" si="142"/>
        <v>1</v>
      </c>
      <c r="G1030" s="86">
        <v>650</v>
      </c>
      <c r="H1030" s="69" t="s">
        <v>6</v>
      </c>
      <c r="I1030" s="69" t="s">
        <v>7</v>
      </c>
      <c r="J1030" s="69" t="s">
        <v>6</v>
      </c>
    </row>
    <row r="1031" spans="1:10" ht="15" customHeight="1" x14ac:dyDescent="0.3">
      <c r="A1031" s="69" t="str">
        <f t="shared" si="143"/>
        <v>S150/MC2/Al1</v>
      </c>
      <c r="B1031" s="84" t="s">
        <v>1225</v>
      </c>
      <c r="C1031" s="84" t="s">
        <v>1226</v>
      </c>
      <c r="D1031" s="85">
        <v>1</v>
      </c>
      <c r="E1031" s="84" t="s">
        <v>34</v>
      </c>
      <c r="F1031" s="85">
        <f t="shared" si="142"/>
        <v>1</v>
      </c>
      <c r="G1031" s="86">
        <v>650</v>
      </c>
      <c r="H1031" s="66" t="s">
        <v>6</v>
      </c>
      <c r="I1031" s="66" t="s">
        <v>7</v>
      </c>
      <c r="J1031" s="66" t="s">
        <v>6</v>
      </c>
    </row>
    <row r="1032" spans="1:10" ht="15" customHeight="1" x14ac:dyDescent="0.3">
      <c r="A1032" s="69" t="str">
        <f t="shared" si="143"/>
        <v>S120/MA2/An1</v>
      </c>
      <c r="B1032" s="84" t="s">
        <v>1183</v>
      </c>
      <c r="C1032" s="84" t="s">
        <v>1184</v>
      </c>
      <c r="D1032" s="85">
        <v>1</v>
      </c>
      <c r="E1032" s="84" t="s">
        <v>34</v>
      </c>
      <c r="F1032" s="85">
        <f t="shared" si="142"/>
        <v>1</v>
      </c>
      <c r="G1032" s="86">
        <v>639</v>
      </c>
      <c r="H1032" s="69" t="s">
        <v>6</v>
      </c>
      <c r="I1032" s="69" t="s">
        <v>7</v>
      </c>
      <c r="J1032" s="69" t="s">
        <v>6</v>
      </c>
    </row>
    <row r="1033" spans="1:10" ht="15" customHeight="1" x14ac:dyDescent="0.3">
      <c r="A1033" s="69" t="str">
        <f t="shared" si="143"/>
        <v>S150/lak/p4</v>
      </c>
      <c r="B1033" s="84" t="s">
        <v>2542</v>
      </c>
      <c r="C1033" s="84" t="s">
        <v>2541</v>
      </c>
      <c r="D1033" s="85">
        <v>4</v>
      </c>
      <c r="E1033" s="84" t="s">
        <v>5</v>
      </c>
      <c r="F1033" s="85">
        <f t="shared" si="142"/>
        <v>4</v>
      </c>
      <c r="G1033" s="86">
        <v>175</v>
      </c>
      <c r="H1033" s="66" t="s">
        <v>6</v>
      </c>
      <c r="I1033" s="66" t="s">
        <v>7</v>
      </c>
      <c r="J1033" s="66" t="s">
        <v>6</v>
      </c>
    </row>
    <row r="1034" spans="1:10" ht="15" customHeight="1" x14ac:dyDescent="0.3">
      <c r="A1034" s="69" t="str">
        <f t="shared" si="143"/>
        <v>S120/An4</v>
      </c>
      <c r="B1034" s="84" t="s">
        <v>1177</v>
      </c>
      <c r="C1034" s="84" t="s">
        <v>1178</v>
      </c>
      <c r="D1034" s="85">
        <v>4</v>
      </c>
      <c r="E1034" s="84" t="s">
        <v>5</v>
      </c>
      <c r="F1034" s="85">
        <f t="shared" si="142"/>
        <v>4</v>
      </c>
      <c r="G1034" s="86">
        <v>170</v>
      </c>
      <c r="H1034" s="69" t="s">
        <v>6</v>
      </c>
      <c r="I1034" s="69" t="s">
        <v>7</v>
      </c>
      <c r="J1034" s="69" t="s">
        <v>6</v>
      </c>
    </row>
    <row r="1035" spans="1:10" ht="15" customHeight="1" x14ac:dyDescent="0.3">
      <c r="A1035" s="69" t="str">
        <f t="shared" si="143"/>
        <v>S120/An60</v>
      </c>
      <c r="B1035" s="84" t="s">
        <v>1177</v>
      </c>
      <c r="C1035" s="84" t="s">
        <v>1178</v>
      </c>
      <c r="D1035" s="85">
        <v>4</v>
      </c>
      <c r="E1035" s="84" t="s">
        <v>5</v>
      </c>
      <c r="F1035" s="86">
        <v>60</v>
      </c>
      <c r="G1035" s="86">
        <v>162</v>
      </c>
      <c r="H1035" s="66" t="s">
        <v>6</v>
      </c>
      <c r="I1035" s="66" t="s">
        <v>7</v>
      </c>
      <c r="J1035" s="66" t="s">
        <v>6</v>
      </c>
    </row>
    <row r="1036" spans="1:10" ht="15" customHeight="1" x14ac:dyDescent="0.3">
      <c r="A1036" s="69" t="str">
        <f t="shared" si="143"/>
        <v>S150/MA2/An1</v>
      </c>
      <c r="B1036" s="84" t="s">
        <v>1221</v>
      </c>
      <c r="C1036" s="84" t="s">
        <v>1222</v>
      </c>
      <c r="D1036" s="85">
        <v>1</v>
      </c>
      <c r="E1036" s="84" t="s">
        <v>34</v>
      </c>
      <c r="F1036" s="85">
        <f t="shared" ref="F1036:F1039" si="144">D1036</f>
        <v>1</v>
      </c>
      <c r="G1036" s="86">
        <v>650</v>
      </c>
      <c r="H1036" s="69" t="s">
        <v>6</v>
      </c>
      <c r="I1036" s="69" t="s">
        <v>7</v>
      </c>
      <c r="J1036" s="69" t="s">
        <v>6</v>
      </c>
    </row>
    <row r="1037" spans="1:10" ht="15" customHeight="1" x14ac:dyDescent="0.3">
      <c r="A1037" s="69" t="str">
        <f t="shared" si="143"/>
        <v>S150/MA2/021</v>
      </c>
      <c r="B1037" s="84" t="s">
        <v>1217</v>
      </c>
      <c r="C1037" s="84" t="s">
        <v>1218</v>
      </c>
      <c r="D1037" s="85">
        <v>1</v>
      </c>
      <c r="E1037" s="84" t="s">
        <v>34</v>
      </c>
      <c r="F1037" s="85">
        <f t="shared" si="144"/>
        <v>1</v>
      </c>
      <c r="G1037" s="86">
        <v>650</v>
      </c>
      <c r="H1037" s="66" t="s">
        <v>6</v>
      </c>
      <c r="I1037" s="66" t="s">
        <v>7</v>
      </c>
      <c r="J1037" s="66" t="s">
        <v>6</v>
      </c>
    </row>
    <row r="1038" spans="1:10" ht="15" customHeight="1" x14ac:dyDescent="0.3">
      <c r="A1038" s="69" t="str">
        <f t="shared" si="143"/>
        <v>S150/MA2/Al1</v>
      </c>
      <c r="B1038" s="84" t="s">
        <v>1219</v>
      </c>
      <c r="C1038" s="84" t="s">
        <v>1220</v>
      </c>
      <c r="D1038" s="85">
        <v>1</v>
      </c>
      <c r="E1038" s="84" t="s">
        <v>34</v>
      </c>
      <c r="F1038" s="85">
        <f t="shared" si="144"/>
        <v>1</v>
      </c>
      <c r="G1038" s="86">
        <v>650</v>
      </c>
      <c r="H1038" s="69" t="s">
        <v>6</v>
      </c>
      <c r="I1038" s="69" t="s">
        <v>7</v>
      </c>
      <c r="J1038" s="69" t="s">
        <v>6</v>
      </c>
    </row>
    <row r="1039" spans="1:10" ht="15" customHeight="1" x14ac:dyDescent="0.3">
      <c r="A1039" s="69" t="str">
        <f t="shared" si="143"/>
        <v>S120/024</v>
      </c>
      <c r="B1039" s="84" t="s">
        <v>2660</v>
      </c>
      <c r="C1039" s="84" t="s">
        <v>2661</v>
      </c>
      <c r="D1039" s="85">
        <v>4</v>
      </c>
      <c r="E1039" s="84" t="s">
        <v>5</v>
      </c>
      <c r="F1039" s="85">
        <f t="shared" si="144"/>
        <v>4</v>
      </c>
      <c r="G1039" s="86">
        <v>170</v>
      </c>
      <c r="H1039" s="66" t="s">
        <v>6</v>
      </c>
      <c r="I1039" s="66" t="s">
        <v>7</v>
      </c>
      <c r="J1039" s="66" t="s">
        <v>6</v>
      </c>
    </row>
    <row r="1040" spans="1:10" ht="15" customHeight="1" x14ac:dyDescent="0.3">
      <c r="A1040" s="69" t="str">
        <f t="shared" si="143"/>
        <v>S120/0260</v>
      </c>
      <c r="B1040" s="84" t="s">
        <v>2660</v>
      </c>
      <c r="C1040" s="84" t="s">
        <v>2661</v>
      </c>
      <c r="D1040" s="85">
        <v>4</v>
      </c>
      <c r="E1040" s="84" t="s">
        <v>5</v>
      </c>
      <c r="F1040" s="86">
        <v>60</v>
      </c>
      <c r="G1040" s="86">
        <v>162</v>
      </c>
      <c r="H1040" s="69" t="s">
        <v>6</v>
      </c>
      <c r="I1040" s="69" t="s">
        <v>7</v>
      </c>
      <c r="J1040" s="69" t="s">
        <v>6</v>
      </c>
    </row>
    <row r="1041" spans="1:10" ht="15" customHeight="1" x14ac:dyDescent="0.3">
      <c r="A1041" s="69" t="str">
        <f t="shared" si="143"/>
        <v>S100/An4</v>
      </c>
      <c r="B1041" s="84" t="s">
        <v>1145</v>
      </c>
      <c r="C1041" s="84" t="s">
        <v>1146</v>
      </c>
      <c r="D1041" s="85">
        <v>4</v>
      </c>
      <c r="E1041" s="84" t="s">
        <v>5</v>
      </c>
      <c r="F1041" s="85">
        <f>D1041</f>
        <v>4</v>
      </c>
      <c r="G1041" s="86">
        <v>127</v>
      </c>
      <c r="H1041" s="66" t="s">
        <v>6</v>
      </c>
      <c r="I1041" s="66" t="s">
        <v>7</v>
      </c>
      <c r="J1041" s="66" t="s">
        <v>6</v>
      </c>
    </row>
    <row r="1042" spans="1:10" ht="15" customHeight="1" x14ac:dyDescent="0.3">
      <c r="A1042" s="69" t="str">
        <f t="shared" si="143"/>
        <v>S100/An60</v>
      </c>
      <c r="B1042" s="84" t="s">
        <v>1145</v>
      </c>
      <c r="C1042" s="84" t="s">
        <v>1146</v>
      </c>
      <c r="D1042" s="85">
        <v>4</v>
      </c>
      <c r="E1042" s="84" t="s">
        <v>5</v>
      </c>
      <c r="F1042" s="86">
        <v>60</v>
      </c>
      <c r="G1042" s="86">
        <v>121</v>
      </c>
      <c r="H1042" s="69" t="s">
        <v>6</v>
      </c>
      <c r="I1042" s="69" t="s">
        <v>7</v>
      </c>
      <c r="J1042" s="69" t="s">
        <v>6</v>
      </c>
    </row>
    <row r="1043" spans="1:10" ht="15" customHeight="1" x14ac:dyDescent="0.3">
      <c r="A1043" s="69" t="str">
        <f t="shared" si="143"/>
        <v>S150/An60</v>
      </c>
      <c r="B1043" s="84" t="s">
        <v>1199</v>
      </c>
      <c r="C1043" s="84" t="s">
        <v>1200</v>
      </c>
      <c r="D1043" s="85">
        <v>4</v>
      </c>
      <c r="E1043" s="84" t="s">
        <v>5</v>
      </c>
      <c r="F1043" s="86">
        <v>60</v>
      </c>
      <c r="G1043" s="86">
        <v>170</v>
      </c>
      <c r="H1043" s="66" t="s">
        <v>6</v>
      </c>
      <c r="I1043" s="66" t="s">
        <v>7</v>
      </c>
      <c r="J1043" s="66" t="s">
        <v>6</v>
      </c>
    </row>
    <row r="1044" spans="1:10" ht="15" customHeight="1" x14ac:dyDescent="0.3">
      <c r="A1044" s="69" t="str">
        <f t="shared" si="143"/>
        <v>S150/An4</v>
      </c>
      <c r="B1044" s="84" t="s">
        <v>1199</v>
      </c>
      <c r="C1044" s="84" t="s">
        <v>1200</v>
      </c>
      <c r="D1044" s="85">
        <v>4</v>
      </c>
      <c r="E1044" s="84" t="s">
        <v>5</v>
      </c>
      <c r="F1044" s="85">
        <f t="shared" ref="F1044:F1045" si="145">D1044</f>
        <v>4</v>
      </c>
      <c r="G1044" s="86">
        <v>178</v>
      </c>
      <c r="H1044" s="69" t="s">
        <v>6</v>
      </c>
      <c r="I1044" s="69" t="s">
        <v>7</v>
      </c>
      <c r="J1044" s="69" t="s">
        <v>6</v>
      </c>
    </row>
    <row r="1045" spans="1:10" ht="15" customHeight="1" x14ac:dyDescent="0.3">
      <c r="A1045" s="69" t="str">
        <f t="shared" si="143"/>
        <v>S150/MC2/An1</v>
      </c>
      <c r="B1045" s="84" t="s">
        <v>1227</v>
      </c>
      <c r="C1045" s="84" t="s">
        <v>1228</v>
      </c>
      <c r="D1045" s="85">
        <v>1</v>
      </c>
      <c r="E1045" s="84" t="s">
        <v>34</v>
      </c>
      <c r="F1045" s="85">
        <f t="shared" si="145"/>
        <v>1</v>
      </c>
      <c r="G1045" s="86">
        <v>650</v>
      </c>
      <c r="H1045" s="66" t="s">
        <v>6</v>
      </c>
      <c r="I1045" s="66" t="s">
        <v>7</v>
      </c>
      <c r="J1045" s="66" t="s">
        <v>6</v>
      </c>
    </row>
    <row r="1046" spans="1:10" ht="15" customHeight="1" x14ac:dyDescent="0.3">
      <c r="A1046" s="69" t="str">
        <f t="shared" si="143"/>
        <v>S120/0160</v>
      </c>
      <c r="B1046" s="84" t="s">
        <v>1173</v>
      </c>
      <c r="C1046" s="84" t="s">
        <v>1174</v>
      </c>
      <c r="D1046" s="85">
        <v>4</v>
      </c>
      <c r="E1046" s="84" t="s">
        <v>5</v>
      </c>
      <c r="F1046" s="86">
        <v>60</v>
      </c>
      <c r="G1046" s="86">
        <v>162</v>
      </c>
      <c r="H1046" s="69" t="s">
        <v>6</v>
      </c>
      <c r="I1046" s="69" t="s">
        <v>7</v>
      </c>
      <c r="J1046" s="69" t="s">
        <v>6</v>
      </c>
    </row>
    <row r="1047" spans="1:10" ht="15" customHeight="1" x14ac:dyDescent="0.3">
      <c r="A1047" s="69" t="str">
        <f t="shared" si="143"/>
        <v>S120/014</v>
      </c>
      <c r="B1047" s="84" t="s">
        <v>1173</v>
      </c>
      <c r="C1047" s="84" t="s">
        <v>1174</v>
      </c>
      <c r="D1047" s="85">
        <v>4</v>
      </c>
      <c r="E1047" s="84" t="s">
        <v>5</v>
      </c>
      <c r="F1047" s="85">
        <f t="shared" ref="F1047:F1048" si="146">D1047</f>
        <v>4</v>
      </c>
      <c r="G1047" s="86">
        <v>170</v>
      </c>
      <c r="H1047" s="66" t="s">
        <v>6</v>
      </c>
      <c r="I1047" s="66" t="s">
        <v>7</v>
      </c>
      <c r="J1047" s="66" t="s">
        <v>6</v>
      </c>
    </row>
    <row r="1048" spans="1:10" ht="15" customHeight="1" x14ac:dyDescent="0.3">
      <c r="A1048" s="69" t="str">
        <f t="shared" si="143"/>
        <v>S120/02L4</v>
      </c>
      <c r="B1048" s="84" t="s">
        <v>1175</v>
      </c>
      <c r="C1048" s="84" t="s">
        <v>1176</v>
      </c>
      <c r="D1048" s="85">
        <v>4</v>
      </c>
      <c r="E1048" s="84" t="s">
        <v>5</v>
      </c>
      <c r="F1048" s="85">
        <f t="shared" si="146"/>
        <v>4</v>
      </c>
      <c r="G1048" s="86">
        <v>170</v>
      </c>
      <c r="H1048" s="69" t="s">
        <v>6</v>
      </c>
      <c r="I1048" s="69" t="s">
        <v>7</v>
      </c>
      <c r="J1048" s="69" t="s">
        <v>6</v>
      </c>
    </row>
    <row r="1049" spans="1:10" ht="15" customHeight="1" x14ac:dyDescent="0.3">
      <c r="A1049" s="69" t="str">
        <f t="shared" si="143"/>
        <v>S120/02L60</v>
      </c>
      <c r="B1049" s="84" t="s">
        <v>1175</v>
      </c>
      <c r="C1049" s="84" t="s">
        <v>1176</v>
      </c>
      <c r="D1049" s="85">
        <v>4</v>
      </c>
      <c r="E1049" s="84" t="s">
        <v>5</v>
      </c>
      <c r="F1049" s="86">
        <v>60</v>
      </c>
      <c r="G1049" s="86">
        <v>162</v>
      </c>
      <c r="H1049" s="66" t="s">
        <v>6</v>
      </c>
      <c r="I1049" s="66" t="s">
        <v>7</v>
      </c>
      <c r="J1049" s="66" t="s">
        <v>6</v>
      </c>
    </row>
    <row r="1050" spans="1:10" ht="15" customHeight="1" x14ac:dyDescent="0.3">
      <c r="A1050" s="69" t="str">
        <f t="shared" si="143"/>
        <v>S120/lak4</v>
      </c>
      <c r="B1050" s="84" t="s">
        <v>1179</v>
      </c>
      <c r="C1050" s="84" t="s">
        <v>1180</v>
      </c>
      <c r="D1050" s="85">
        <v>4</v>
      </c>
      <c r="E1050" s="84" t="s">
        <v>5</v>
      </c>
      <c r="F1050" s="85">
        <f t="shared" ref="F1050:F1052" si="147">D1050</f>
        <v>4</v>
      </c>
      <c r="G1050" s="86">
        <v>166</v>
      </c>
      <c r="H1050" s="69" t="s">
        <v>6</v>
      </c>
      <c r="I1050" s="69" t="s">
        <v>7</v>
      </c>
      <c r="J1050" s="69" t="s">
        <v>6</v>
      </c>
    </row>
    <row r="1051" spans="1:10" ht="15" customHeight="1" x14ac:dyDescent="0.3">
      <c r="A1051" s="69" t="str">
        <f t="shared" si="143"/>
        <v>S150/lak4</v>
      </c>
      <c r="B1051" s="84" t="s">
        <v>1215</v>
      </c>
      <c r="C1051" s="84" t="s">
        <v>1216</v>
      </c>
      <c r="D1051" s="85">
        <v>4</v>
      </c>
      <c r="E1051" s="84" t="s">
        <v>5</v>
      </c>
      <c r="F1051" s="85">
        <f t="shared" si="147"/>
        <v>4</v>
      </c>
      <c r="G1051" s="86">
        <v>175</v>
      </c>
      <c r="H1051" s="66" t="s">
        <v>6</v>
      </c>
      <c r="I1051" s="66" t="s">
        <v>7</v>
      </c>
      <c r="J1051" s="66" t="s">
        <v>6</v>
      </c>
    </row>
    <row r="1052" spans="1:10" ht="15" customHeight="1" x14ac:dyDescent="0.3">
      <c r="A1052" s="69" t="str">
        <f t="shared" si="143"/>
        <v>S080/02L4</v>
      </c>
      <c r="B1052" s="84" t="s">
        <v>1121</v>
      </c>
      <c r="C1052" s="84" t="s">
        <v>1122</v>
      </c>
      <c r="D1052" s="85">
        <v>4</v>
      </c>
      <c r="E1052" s="84" t="s">
        <v>5</v>
      </c>
      <c r="F1052" s="85">
        <f t="shared" si="147"/>
        <v>4</v>
      </c>
      <c r="G1052" s="86">
        <v>149</v>
      </c>
      <c r="H1052" s="69" t="s">
        <v>6</v>
      </c>
      <c r="I1052" s="69" t="s">
        <v>7</v>
      </c>
      <c r="J1052" s="69" t="s">
        <v>6</v>
      </c>
    </row>
    <row r="1053" spans="1:10" ht="15" customHeight="1" x14ac:dyDescent="0.3">
      <c r="A1053" s="69" t="str">
        <f t="shared" si="143"/>
        <v>S080/02L68</v>
      </c>
      <c r="B1053" s="84" t="s">
        <v>1121</v>
      </c>
      <c r="C1053" s="84" t="s">
        <v>1122</v>
      </c>
      <c r="D1053" s="85">
        <v>4</v>
      </c>
      <c r="E1053" s="84" t="s">
        <v>5</v>
      </c>
      <c r="F1053" s="86">
        <v>68</v>
      </c>
      <c r="G1053" s="86">
        <v>142</v>
      </c>
      <c r="H1053" s="66" t="s">
        <v>6</v>
      </c>
      <c r="I1053" s="66" t="s">
        <v>7</v>
      </c>
      <c r="J1053" s="66" t="s">
        <v>6</v>
      </c>
    </row>
    <row r="1054" spans="1:10" ht="15" customHeight="1" x14ac:dyDescent="0.3">
      <c r="A1054" s="69" t="str">
        <f t="shared" si="143"/>
        <v>S080/Ne4</v>
      </c>
      <c r="B1054" s="84" t="s">
        <v>1125</v>
      </c>
      <c r="C1054" s="84" t="s">
        <v>1126</v>
      </c>
      <c r="D1054" s="85">
        <v>4</v>
      </c>
      <c r="E1054" s="84" t="s">
        <v>5</v>
      </c>
      <c r="F1054" s="85">
        <f>D1054</f>
        <v>4</v>
      </c>
      <c r="G1054" s="86">
        <v>149</v>
      </c>
      <c r="H1054" s="69" t="s">
        <v>6</v>
      </c>
      <c r="I1054" s="69" t="s">
        <v>7</v>
      </c>
      <c r="J1054" s="69" t="s">
        <v>6</v>
      </c>
    </row>
    <row r="1055" spans="1:10" ht="15" customHeight="1" x14ac:dyDescent="0.3">
      <c r="A1055" s="69" t="str">
        <f t="shared" si="143"/>
        <v>S080/Ne68</v>
      </c>
      <c r="B1055" s="84" t="s">
        <v>1125</v>
      </c>
      <c r="C1055" s="84" t="s">
        <v>1126</v>
      </c>
      <c r="D1055" s="85">
        <v>4</v>
      </c>
      <c r="E1055" s="84" t="s">
        <v>5</v>
      </c>
      <c r="F1055" s="86">
        <v>68</v>
      </c>
      <c r="G1055" s="86">
        <v>142</v>
      </c>
      <c r="H1055" s="66" t="s">
        <v>6</v>
      </c>
      <c r="I1055" s="66" t="s">
        <v>7</v>
      </c>
      <c r="J1055" s="66" t="s">
        <v>6</v>
      </c>
    </row>
    <row r="1056" spans="1:10" ht="15" customHeight="1" x14ac:dyDescent="0.3">
      <c r="A1056" s="69" t="str">
        <f t="shared" si="143"/>
        <v>S100/s/011</v>
      </c>
      <c r="B1056" s="84" t="s">
        <v>1169</v>
      </c>
      <c r="C1056" s="84" t="s">
        <v>1170</v>
      </c>
      <c r="D1056" s="85">
        <v>1</v>
      </c>
      <c r="E1056" s="84" t="s">
        <v>34</v>
      </c>
      <c r="F1056" s="85">
        <f>D1056</f>
        <v>1</v>
      </c>
      <c r="G1056" s="86">
        <v>47</v>
      </c>
      <c r="H1056" s="69" t="s">
        <v>6</v>
      </c>
      <c r="I1056" s="69" t="s">
        <v>7</v>
      </c>
      <c r="J1056" s="69" t="s">
        <v>6</v>
      </c>
    </row>
    <row r="1057" spans="1:10" ht="15" customHeight="1" x14ac:dyDescent="0.3">
      <c r="A1057" s="69" t="str">
        <f t="shared" si="143"/>
        <v>S100/s/01156</v>
      </c>
      <c r="B1057" s="84" t="s">
        <v>1169</v>
      </c>
      <c r="C1057" s="84" t="s">
        <v>1170</v>
      </c>
      <c r="D1057" s="85">
        <v>1</v>
      </c>
      <c r="E1057" s="84" t="s">
        <v>34</v>
      </c>
      <c r="F1057" s="86">
        <v>156</v>
      </c>
      <c r="G1057" s="86">
        <v>42</v>
      </c>
      <c r="H1057" s="66" t="s">
        <v>6</v>
      </c>
      <c r="I1057" s="66" t="s">
        <v>7</v>
      </c>
      <c r="J1057" s="66" t="s">
        <v>6</v>
      </c>
    </row>
    <row r="1058" spans="1:10" ht="15" customHeight="1" x14ac:dyDescent="0.3">
      <c r="A1058" s="69" t="str">
        <f t="shared" si="143"/>
        <v>S120/a/021</v>
      </c>
      <c r="B1058" s="84" t="s">
        <v>2662</v>
      </c>
      <c r="C1058" s="84" t="s">
        <v>2663</v>
      </c>
      <c r="D1058" s="85">
        <v>1</v>
      </c>
      <c r="E1058" s="84" t="s">
        <v>34</v>
      </c>
      <c r="F1058" s="85">
        <f t="shared" ref="F1058:F1059" si="148">D1058</f>
        <v>1</v>
      </c>
      <c r="G1058" s="86">
        <v>57</v>
      </c>
      <c r="H1058" s="69" t="s">
        <v>6</v>
      </c>
      <c r="I1058" s="69" t="s">
        <v>7</v>
      </c>
      <c r="J1058" s="69" t="s">
        <v>6</v>
      </c>
    </row>
    <row r="1059" spans="1:10" ht="15" customHeight="1" x14ac:dyDescent="0.3">
      <c r="A1059" s="69" t="str">
        <f t="shared" si="143"/>
        <v>S100/014</v>
      </c>
      <c r="B1059" s="84" t="s">
        <v>1131</v>
      </c>
      <c r="C1059" s="84" t="s">
        <v>1132</v>
      </c>
      <c r="D1059" s="85">
        <v>4</v>
      </c>
      <c r="E1059" s="84" t="s">
        <v>5</v>
      </c>
      <c r="F1059" s="85">
        <f t="shared" si="148"/>
        <v>4</v>
      </c>
      <c r="G1059" s="86">
        <v>127</v>
      </c>
      <c r="H1059" s="66" t="s">
        <v>6</v>
      </c>
      <c r="I1059" s="66" t="s">
        <v>7</v>
      </c>
      <c r="J1059" s="66" t="s">
        <v>6</v>
      </c>
    </row>
    <row r="1060" spans="1:10" ht="15" customHeight="1" x14ac:dyDescent="0.3">
      <c r="A1060" s="69" t="str">
        <f t="shared" si="143"/>
        <v>S100/0160</v>
      </c>
      <c r="B1060" s="84" t="s">
        <v>1131</v>
      </c>
      <c r="C1060" s="84" t="s">
        <v>1132</v>
      </c>
      <c r="D1060" s="85">
        <v>4</v>
      </c>
      <c r="E1060" s="84" t="s">
        <v>5</v>
      </c>
      <c r="F1060" s="86">
        <v>60</v>
      </c>
      <c r="G1060" s="86">
        <v>121</v>
      </c>
      <c r="H1060" s="69" t="s">
        <v>6</v>
      </c>
      <c r="I1060" s="69" t="s">
        <v>7</v>
      </c>
      <c r="J1060" s="69" t="s">
        <v>6</v>
      </c>
    </row>
    <row r="1061" spans="1:10" ht="15" customHeight="1" x14ac:dyDescent="0.3">
      <c r="A1061" s="69" t="str">
        <f t="shared" si="143"/>
        <v>S150/0160</v>
      </c>
      <c r="B1061" s="84" t="s">
        <v>1191</v>
      </c>
      <c r="C1061" s="84" t="s">
        <v>1192</v>
      </c>
      <c r="D1061" s="85">
        <v>4</v>
      </c>
      <c r="E1061" s="84" t="s">
        <v>5</v>
      </c>
      <c r="F1061" s="86">
        <v>60</v>
      </c>
      <c r="G1061" s="86">
        <v>170</v>
      </c>
      <c r="H1061" s="66" t="s">
        <v>6</v>
      </c>
      <c r="I1061" s="66" t="s">
        <v>7</v>
      </c>
      <c r="J1061" s="66" t="s">
        <v>6</v>
      </c>
    </row>
    <row r="1062" spans="1:10" ht="15" customHeight="1" x14ac:dyDescent="0.3">
      <c r="A1062" s="69" t="str">
        <f t="shared" si="143"/>
        <v>S150/014</v>
      </c>
      <c r="B1062" s="84" t="s">
        <v>1191</v>
      </c>
      <c r="C1062" s="84" t="s">
        <v>1192</v>
      </c>
      <c r="D1062" s="85">
        <v>4</v>
      </c>
      <c r="E1062" s="84" t="s">
        <v>5</v>
      </c>
      <c r="F1062" s="85">
        <f t="shared" ref="F1062:F1063" si="149">D1062</f>
        <v>4</v>
      </c>
      <c r="G1062" s="86">
        <v>178</v>
      </c>
      <c r="H1062" s="69" t="s">
        <v>6</v>
      </c>
      <c r="I1062" s="69" t="s">
        <v>7</v>
      </c>
      <c r="J1062" s="69" t="s">
        <v>6</v>
      </c>
    </row>
    <row r="1063" spans="1:10" ht="15" customHeight="1" x14ac:dyDescent="0.3">
      <c r="A1063" s="69" t="str">
        <f t="shared" si="143"/>
        <v>S100/e/011</v>
      </c>
      <c r="B1063" s="84" t="s">
        <v>1159</v>
      </c>
      <c r="C1063" s="84" t="s">
        <v>1160</v>
      </c>
      <c r="D1063" s="85">
        <v>1</v>
      </c>
      <c r="E1063" s="84" t="s">
        <v>34</v>
      </c>
      <c r="F1063" s="85">
        <f t="shared" si="149"/>
        <v>1</v>
      </c>
      <c r="G1063" s="86">
        <v>18</v>
      </c>
      <c r="H1063" s="66" t="s">
        <v>6</v>
      </c>
      <c r="I1063" s="66" t="s">
        <v>7</v>
      </c>
      <c r="J1063" s="66" t="s">
        <v>6</v>
      </c>
    </row>
    <row r="1064" spans="1:10" ht="15" customHeight="1" x14ac:dyDescent="0.3">
      <c r="A1064" s="69" t="str">
        <f t="shared" si="143"/>
        <v>S100/e/01250</v>
      </c>
      <c r="B1064" s="84" t="s">
        <v>1159</v>
      </c>
      <c r="C1064" s="84" t="s">
        <v>1160</v>
      </c>
      <c r="D1064" s="85">
        <v>1</v>
      </c>
      <c r="E1064" s="84" t="s">
        <v>34</v>
      </c>
      <c r="F1064" s="86">
        <v>250</v>
      </c>
      <c r="G1064" s="86">
        <v>17</v>
      </c>
      <c r="H1064" s="69" t="s">
        <v>6</v>
      </c>
      <c r="I1064" s="69" t="s">
        <v>7</v>
      </c>
      <c r="J1064" s="69" t="s">
        <v>6</v>
      </c>
    </row>
    <row r="1065" spans="1:10" ht="15" customHeight="1" x14ac:dyDescent="0.3">
      <c r="A1065" s="69" t="str">
        <f t="shared" si="143"/>
        <v>S150/e/01250</v>
      </c>
      <c r="B1065" s="84" t="s">
        <v>1207</v>
      </c>
      <c r="C1065" s="84" t="s">
        <v>1208</v>
      </c>
      <c r="D1065" s="85">
        <v>1</v>
      </c>
      <c r="E1065" s="84" t="s">
        <v>34</v>
      </c>
      <c r="F1065" s="86">
        <v>250</v>
      </c>
      <c r="G1065" s="86">
        <v>17</v>
      </c>
      <c r="H1065" s="66" t="s">
        <v>6</v>
      </c>
      <c r="I1065" s="66" t="s">
        <v>7</v>
      </c>
      <c r="J1065" s="66" t="s">
        <v>6</v>
      </c>
    </row>
    <row r="1066" spans="1:10" ht="15" customHeight="1" x14ac:dyDescent="0.3">
      <c r="A1066" s="69" t="str">
        <f t="shared" si="143"/>
        <v>S150/e/011</v>
      </c>
      <c r="B1066" s="84" t="s">
        <v>1207</v>
      </c>
      <c r="C1066" s="84" t="s">
        <v>1208</v>
      </c>
      <c r="D1066" s="85">
        <v>1</v>
      </c>
      <c r="E1066" s="84" t="s">
        <v>34</v>
      </c>
      <c r="F1066" s="85">
        <f t="shared" ref="F1066:F1067" si="150">D1066</f>
        <v>1</v>
      </c>
      <c r="G1066" s="86">
        <v>18</v>
      </c>
      <c r="H1066" s="69" t="s">
        <v>6</v>
      </c>
      <c r="I1066" s="69" t="s">
        <v>7</v>
      </c>
      <c r="J1066" s="69" t="s">
        <v>6</v>
      </c>
    </row>
    <row r="1067" spans="1:10" ht="15" customHeight="1" x14ac:dyDescent="0.3">
      <c r="A1067" s="69" t="str">
        <f t="shared" si="143"/>
        <v>S100/c/011</v>
      </c>
      <c r="B1067" s="84" t="s">
        <v>1147</v>
      </c>
      <c r="C1067" s="84" t="s">
        <v>1148</v>
      </c>
      <c r="D1067" s="85">
        <v>1</v>
      </c>
      <c r="E1067" s="84" t="s">
        <v>34</v>
      </c>
      <c r="F1067" s="85">
        <f t="shared" si="150"/>
        <v>1</v>
      </c>
      <c r="G1067" s="86">
        <v>47</v>
      </c>
      <c r="H1067" s="66" t="s">
        <v>6</v>
      </c>
      <c r="I1067" s="66" t="s">
        <v>7</v>
      </c>
      <c r="J1067" s="66" t="s">
        <v>6</v>
      </c>
    </row>
    <row r="1068" spans="1:10" ht="15" customHeight="1" x14ac:dyDescent="0.3">
      <c r="A1068" s="69" t="str">
        <f t="shared" si="143"/>
        <v>S100/c/01152</v>
      </c>
      <c r="B1068" s="84" t="s">
        <v>1147</v>
      </c>
      <c r="C1068" s="84" t="s">
        <v>1148</v>
      </c>
      <c r="D1068" s="85">
        <v>1</v>
      </c>
      <c r="E1068" s="84" t="s">
        <v>34</v>
      </c>
      <c r="F1068" s="86">
        <v>152</v>
      </c>
      <c r="G1068" s="86">
        <v>42</v>
      </c>
      <c r="H1068" s="69" t="s">
        <v>6</v>
      </c>
      <c r="I1068" s="69" t="s">
        <v>7</v>
      </c>
      <c r="J1068" s="69" t="s">
        <v>6</v>
      </c>
    </row>
    <row r="1069" spans="1:10" ht="15" customHeight="1" x14ac:dyDescent="0.3">
      <c r="A1069" s="69" t="str">
        <f t="shared" si="143"/>
        <v>S150/c/01100</v>
      </c>
      <c r="B1069" s="84" t="s">
        <v>1201</v>
      </c>
      <c r="C1069" s="84" t="s">
        <v>1202</v>
      </c>
      <c r="D1069" s="85">
        <v>1</v>
      </c>
      <c r="E1069" s="84" t="s">
        <v>34</v>
      </c>
      <c r="F1069" s="86">
        <v>100</v>
      </c>
      <c r="G1069" s="86">
        <v>57</v>
      </c>
      <c r="H1069" s="66" t="s">
        <v>6</v>
      </c>
      <c r="I1069" s="66" t="s">
        <v>7</v>
      </c>
      <c r="J1069" s="66" t="s">
        <v>6</v>
      </c>
    </row>
    <row r="1070" spans="1:10" ht="15" customHeight="1" x14ac:dyDescent="0.3">
      <c r="A1070" s="69" t="str">
        <f t="shared" si="143"/>
        <v>S150/c/011</v>
      </c>
      <c r="B1070" s="84" t="s">
        <v>1201</v>
      </c>
      <c r="C1070" s="84" t="s">
        <v>1202</v>
      </c>
      <c r="D1070" s="85">
        <v>1</v>
      </c>
      <c r="E1070" s="84" t="s">
        <v>34</v>
      </c>
      <c r="F1070" s="85">
        <f t="shared" ref="F1070:F1071" si="151">D1070</f>
        <v>1</v>
      </c>
      <c r="G1070" s="86">
        <v>64</v>
      </c>
      <c r="H1070" s="69" t="s">
        <v>6</v>
      </c>
      <c r="I1070" s="69" t="s">
        <v>7</v>
      </c>
      <c r="J1070" s="69" t="s">
        <v>6</v>
      </c>
    </row>
    <row r="1071" spans="1:10" ht="15" customHeight="1" x14ac:dyDescent="0.3">
      <c r="A1071" s="69" t="str">
        <f t="shared" si="143"/>
        <v>S100/02L4</v>
      </c>
      <c r="B1071" s="84" t="s">
        <v>1137</v>
      </c>
      <c r="C1071" s="84" t="s">
        <v>1138</v>
      </c>
      <c r="D1071" s="85">
        <v>4</v>
      </c>
      <c r="E1071" s="84" t="s">
        <v>5</v>
      </c>
      <c r="F1071" s="85">
        <f t="shared" si="151"/>
        <v>4</v>
      </c>
      <c r="G1071" s="86">
        <v>127</v>
      </c>
      <c r="H1071" s="66" t="s">
        <v>6</v>
      </c>
      <c r="I1071" s="66" t="s">
        <v>7</v>
      </c>
      <c r="J1071" s="66" t="s">
        <v>6</v>
      </c>
    </row>
    <row r="1072" spans="1:10" ht="15" customHeight="1" x14ac:dyDescent="0.3">
      <c r="A1072" s="69" t="str">
        <f t="shared" si="143"/>
        <v>S100/02L60</v>
      </c>
      <c r="B1072" s="84" t="s">
        <v>1137</v>
      </c>
      <c r="C1072" s="84" t="s">
        <v>1138</v>
      </c>
      <c r="D1072" s="85">
        <v>4</v>
      </c>
      <c r="E1072" s="84" t="s">
        <v>5</v>
      </c>
      <c r="F1072" s="86">
        <v>60</v>
      </c>
      <c r="G1072" s="86">
        <v>121</v>
      </c>
      <c r="H1072" s="69" t="s">
        <v>6</v>
      </c>
      <c r="I1072" s="69" t="s">
        <v>7</v>
      </c>
      <c r="J1072" s="69" t="s">
        <v>6</v>
      </c>
    </row>
    <row r="1073" spans="1:10" ht="15" customHeight="1" x14ac:dyDescent="0.3">
      <c r="A1073" s="69" t="str">
        <f t="shared" si="143"/>
        <v>S150/02L60</v>
      </c>
      <c r="B1073" s="84" t="s">
        <v>1197</v>
      </c>
      <c r="C1073" s="84" t="s">
        <v>1198</v>
      </c>
      <c r="D1073" s="85">
        <v>4</v>
      </c>
      <c r="E1073" s="84" t="s">
        <v>5</v>
      </c>
      <c r="F1073" s="86">
        <v>60</v>
      </c>
      <c r="G1073" s="86">
        <v>170</v>
      </c>
      <c r="H1073" s="66" t="s">
        <v>6</v>
      </c>
      <c r="I1073" s="66" t="s">
        <v>7</v>
      </c>
      <c r="J1073" s="66" t="s">
        <v>6</v>
      </c>
    </row>
    <row r="1074" spans="1:10" ht="15" customHeight="1" x14ac:dyDescent="0.3">
      <c r="A1074" s="69" t="str">
        <f t="shared" si="143"/>
        <v>S150/02L4</v>
      </c>
      <c r="B1074" s="84" t="s">
        <v>1197</v>
      </c>
      <c r="C1074" s="84" t="s">
        <v>1198</v>
      </c>
      <c r="D1074" s="85">
        <v>4</v>
      </c>
      <c r="E1074" s="84" t="s">
        <v>5</v>
      </c>
      <c r="F1074" s="85">
        <f t="shared" ref="F1074:F1075" si="152">D1074</f>
        <v>4</v>
      </c>
      <c r="G1074" s="86">
        <v>178</v>
      </c>
      <c r="H1074" s="69" t="s">
        <v>6</v>
      </c>
      <c r="I1074" s="69" t="s">
        <v>7</v>
      </c>
      <c r="J1074" s="69" t="s">
        <v>6</v>
      </c>
    </row>
    <row r="1075" spans="1:10" ht="15" customHeight="1" x14ac:dyDescent="0.3">
      <c r="A1075" s="69" t="str">
        <f t="shared" si="143"/>
        <v>S100/004</v>
      </c>
      <c r="B1075" s="84" t="s">
        <v>1129</v>
      </c>
      <c r="C1075" s="84" t="s">
        <v>1130</v>
      </c>
      <c r="D1075" s="85">
        <v>4</v>
      </c>
      <c r="E1075" s="84" t="s">
        <v>5</v>
      </c>
      <c r="F1075" s="85">
        <f t="shared" si="152"/>
        <v>4</v>
      </c>
      <c r="G1075" s="86">
        <v>73</v>
      </c>
      <c r="H1075" s="66" t="s">
        <v>6</v>
      </c>
      <c r="I1075" s="66" t="s">
        <v>7</v>
      </c>
      <c r="J1075" s="66" t="s">
        <v>6</v>
      </c>
    </row>
    <row r="1076" spans="1:10" ht="15" customHeight="1" x14ac:dyDescent="0.3">
      <c r="A1076" s="69" t="str">
        <f t="shared" si="143"/>
        <v>S100/0060</v>
      </c>
      <c r="B1076" s="84" t="s">
        <v>1129</v>
      </c>
      <c r="C1076" s="84" t="s">
        <v>1130</v>
      </c>
      <c r="D1076" s="85">
        <v>4</v>
      </c>
      <c r="E1076" s="84" t="s">
        <v>5</v>
      </c>
      <c r="F1076" s="86">
        <v>60</v>
      </c>
      <c r="G1076" s="86">
        <v>68</v>
      </c>
      <c r="H1076" s="69" t="s">
        <v>6</v>
      </c>
      <c r="I1076" s="69" t="s">
        <v>7</v>
      </c>
      <c r="J1076" s="69" t="s">
        <v>6</v>
      </c>
    </row>
    <row r="1077" spans="1:10" ht="15" customHeight="1" x14ac:dyDescent="0.3">
      <c r="A1077" s="69" t="str">
        <f t="shared" si="143"/>
        <v>S080/Al68</v>
      </c>
      <c r="B1077" s="84" t="s">
        <v>1123</v>
      </c>
      <c r="C1077" s="84" t="s">
        <v>1124</v>
      </c>
      <c r="D1077" s="85">
        <v>4</v>
      </c>
      <c r="E1077" s="84" t="s">
        <v>5</v>
      </c>
      <c r="F1077" s="86">
        <v>68</v>
      </c>
      <c r="G1077" s="86">
        <v>109</v>
      </c>
      <c r="H1077" s="66" t="s">
        <v>6</v>
      </c>
      <c r="I1077" s="66" t="s">
        <v>7</v>
      </c>
      <c r="J1077" s="66" t="s">
        <v>6</v>
      </c>
    </row>
    <row r="1078" spans="1:10" ht="15" customHeight="1" x14ac:dyDescent="0.3">
      <c r="A1078" s="69" t="str">
        <f t="shared" si="143"/>
        <v>S080/Al4</v>
      </c>
      <c r="B1078" s="84" t="s">
        <v>1123</v>
      </c>
      <c r="C1078" s="84" t="s">
        <v>1124</v>
      </c>
      <c r="D1078" s="85">
        <v>4</v>
      </c>
      <c r="E1078" s="84" t="s">
        <v>5</v>
      </c>
      <c r="F1078" s="85">
        <f t="shared" ref="F1078:F1080" si="153">D1078</f>
        <v>4</v>
      </c>
      <c r="G1078" s="86">
        <v>115</v>
      </c>
      <c r="H1078" s="69" t="s">
        <v>6</v>
      </c>
      <c r="I1078" s="69" t="s">
        <v>7</v>
      </c>
      <c r="J1078" s="69" t="s">
        <v>6</v>
      </c>
    </row>
    <row r="1079" spans="1:10" ht="15" customHeight="1" x14ac:dyDescent="0.3">
      <c r="A1079" s="69" t="str">
        <f t="shared" si="143"/>
        <v>S100/lak4</v>
      </c>
      <c r="B1079" s="84" t="s">
        <v>2559</v>
      </c>
      <c r="C1079" s="84" t="s">
        <v>2560</v>
      </c>
      <c r="D1079" s="85">
        <v>4</v>
      </c>
      <c r="E1079" s="84" t="s">
        <v>5</v>
      </c>
      <c r="F1079" s="85">
        <f t="shared" si="153"/>
        <v>4</v>
      </c>
      <c r="G1079" s="86">
        <v>73</v>
      </c>
      <c r="H1079" s="66" t="s">
        <v>6</v>
      </c>
      <c r="I1079" s="66" t="s">
        <v>7</v>
      </c>
      <c r="J1079" s="66" t="s">
        <v>6</v>
      </c>
    </row>
    <row r="1080" spans="1:10" ht="15" customHeight="1" x14ac:dyDescent="0.3">
      <c r="A1080" s="69" t="str">
        <f t="shared" si="143"/>
        <v>S100/Nat4</v>
      </c>
      <c r="B1080" s="84" t="s">
        <v>1167</v>
      </c>
      <c r="C1080" s="84" t="s">
        <v>1168</v>
      </c>
      <c r="D1080" s="85">
        <v>4</v>
      </c>
      <c r="E1080" s="84" t="s">
        <v>5</v>
      </c>
      <c r="F1080" s="85">
        <f t="shared" si="153"/>
        <v>4</v>
      </c>
      <c r="G1080" s="86">
        <v>118</v>
      </c>
      <c r="H1080" s="69" t="s">
        <v>6</v>
      </c>
      <c r="I1080" s="69" t="s">
        <v>7</v>
      </c>
      <c r="J1080" s="69" t="s">
        <v>6</v>
      </c>
    </row>
    <row r="1081" spans="1:10" ht="15" customHeight="1" x14ac:dyDescent="0.3">
      <c r="A1081" s="69" t="str">
        <f t="shared" si="143"/>
        <v>S100/Nat60</v>
      </c>
      <c r="B1081" s="84" t="s">
        <v>1167</v>
      </c>
      <c r="C1081" s="84" t="s">
        <v>1168</v>
      </c>
      <c r="D1081" s="85">
        <v>4</v>
      </c>
      <c r="E1081" s="84" t="s">
        <v>5</v>
      </c>
      <c r="F1081" s="86">
        <v>60</v>
      </c>
      <c r="G1081" s="86">
        <v>107</v>
      </c>
      <c r="H1081" s="66" t="s">
        <v>6</v>
      </c>
      <c r="I1081" s="66" t="s">
        <v>7</v>
      </c>
      <c r="J1081" s="66" t="s">
        <v>6</v>
      </c>
    </row>
    <row r="1082" spans="1:10" ht="15" customHeight="1" x14ac:dyDescent="0.3">
      <c r="A1082" s="69" t="str">
        <f t="shared" si="143"/>
        <v>S120/Nat4</v>
      </c>
      <c r="B1082" s="84" t="s">
        <v>1189</v>
      </c>
      <c r="C1082" s="84" t="s">
        <v>1190</v>
      </c>
      <c r="D1082" s="85">
        <v>4</v>
      </c>
      <c r="E1082" s="84" t="s">
        <v>5</v>
      </c>
      <c r="F1082" s="85">
        <f>D1082</f>
        <v>4</v>
      </c>
      <c r="G1082" s="86">
        <v>166</v>
      </c>
      <c r="H1082" s="69" t="s">
        <v>6</v>
      </c>
      <c r="I1082" s="69" t="s">
        <v>7</v>
      </c>
      <c r="J1082" s="69" t="s">
        <v>6</v>
      </c>
    </row>
    <row r="1083" spans="1:10" ht="15" customHeight="1" x14ac:dyDescent="0.3">
      <c r="A1083" s="69" t="str">
        <f t="shared" si="143"/>
        <v>S120/Nat60</v>
      </c>
      <c r="B1083" s="84" t="s">
        <v>1189</v>
      </c>
      <c r="C1083" s="84" t="s">
        <v>1190</v>
      </c>
      <c r="D1083" s="85">
        <v>4</v>
      </c>
      <c r="E1083" s="84" t="s">
        <v>5</v>
      </c>
      <c r="F1083" s="86">
        <v>60</v>
      </c>
      <c r="G1083" s="86">
        <v>156</v>
      </c>
      <c r="H1083" s="66" t="s">
        <v>6</v>
      </c>
      <c r="I1083" s="66" t="s">
        <v>7</v>
      </c>
      <c r="J1083" s="66" t="s">
        <v>6</v>
      </c>
    </row>
    <row r="1084" spans="1:10" ht="15" customHeight="1" x14ac:dyDescent="0.3">
      <c r="A1084" s="69" t="str">
        <f t="shared" si="143"/>
        <v>S150/Nat60</v>
      </c>
      <c r="B1084" s="84" t="s">
        <v>1229</v>
      </c>
      <c r="C1084" s="84" t="s">
        <v>1230</v>
      </c>
      <c r="D1084" s="85">
        <v>4</v>
      </c>
      <c r="E1084" s="84" t="s">
        <v>5</v>
      </c>
      <c r="F1084" s="86">
        <v>60</v>
      </c>
      <c r="G1084" s="86">
        <v>143</v>
      </c>
      <c r="H1084" s="69" t="s">
        <v>6</v>
      </c>
      <c r="I1084" s="69" t="s">
        <v>7</v>
      </c>
      <c r="J1084" s="69" t="s">
        <v>6</v>
      </c>
    </row>
    <row r="1085" spans="1:10" ht="15" customHeight="1" x14ac:dyDescent="0.3">
      <c r="A1085" s="69" t="str">
        <f t="shared" si="143"/>
        <v>S150/Nat4</v>
      </c>
      <c r="B1085" s="84" t="s">
        <v>1229</v>
      </c>
      <c r="C1085" s="84" t="s">
        <v>1230</v>
      </c>
      <c r="D1085" s="85">
        <v>4</v>
      </c>
      <c r="E1085" s="84" t="s">
        <v>5</v>
      </c>
      <c r="F1085" s="85">
        <f t="shared" ref="F1085:F1087" si="154">D1085</f>
        <v>4</v>
      </c>
      <c r="G1085" s="86">
        <v>158</v>
      </c>
      <c r="H1085" s="66" t="s">
        <v>6</v>
      </c>
      <c r="I1085" s="66" t="s">
        <v>7</v>
      </c>
      <c r="J1085" s="66" t="s">
        <v>6</v>
      </c>
    </row>
    <row r="1086" spans="1:10" ht="15" customHeight="1" x14ac:dyDescent="0.3">
      <c r="A1086" s="69" t="str">
        <f t="shared" si="143"/>
        <v>S098/034</v>
      </c>
      <c r="B1086" s="84" t="s">
        <v>1127</v>
      </c>
      <c r="C1086" s="84" t="s">
        <v>1128</v>
      </c>
      <c r="D1086" s="85">
        <v>4</v>
      </c>
      <c r="E1086" s="84" t="s">
        <v>5</v>
      </c>
      <c r="F1086" s="85">
        <f t="shared" si="154"/>
        <v>4</v>
      </c>
      <c r="G1086" s="86">
        <v>17</v>
      </c>
      <c r="H1086" s="69" t="s">
        <v>6</v>
      </c>
      <c r="I1086" s="69" t="s">
        <v>7</v>
      </c>
      <c r="J1086" s="69" t="s">
        <v>6</v>
      </c>
    </row>
    <row r="1087" spans="1:10" ht="15" customHeight="1" x14ac:dyDescent="0.3">
      <c r="A1087" s="69" t="str">
        <f t="shared" si="143"/>
        <v>S100/e/041</v>
      </c>
      <c r="B1087" s="84" t="s">
        <v>1163</v>
      </c>
      <c r="C1087" s="84" t="s">
        <v>1164</v>
      </c>
      <c r="D1087" s="85">
        <v>1</v>
      </c>
      <c r="E1087" s="84" t="s">
        <v>34</v>
      </c>
      <c r="F1087" s="85">
        <f t="shared" si="154"/>
        <v>1</v>
      </c>
      <c r="G1087" s="86">
        <v>18</v>
      </c>
      <c r="H1087" s="66" t="s">
        <v>6</v>
      </c>
      <c r="I1087" s="66" t="s">
        <v>7</v>
      </c>
      <c r="J1087" s="66" t="s">
        <v>6</v>
      </c>
    </row>
    <row r="1088" spans="1:10" ht="15" customHeight="1" x14ac:dyDescent="0.3">
      <c r="A1088" s="69" t="str">
        <f t="shared" si="143"/>
        <v>S100/e/04250</v>
      </c>
      <c r="B1088" s="84" t="s">
        <v>1163</v>
      </c>
      <c r="C1088" s="84" t="s">
        <v>1164</v>
      </c>
      <c r="D1088" s="85">
        <v>1</v>
      </c>
      <c r="E1088" s="84" t="s">
        <v>34</v>
      </c>
      <c r="F1088" s="86">
        <v>250</v>
      </c>
      <c r="G1088" s="86">
        <v>17</v>
      </c>
      <c r="H1088" s="69" t="s">
        <v>6</v>
      </c>
      <c r="I1088" s="69" t="s">
        <v>7</v>
      </c>
      <c r="J1088" s="69" t="s">
        <v>6</v>
      </c>
    </row>
    <row r="1089" spans="1:10" ht="15" customHeight="1" x14ac:dyDescent="0.3">
      <c r="A1089" s="69" t="str">
        <f t="shared" si="143"/>
        <v>S100/e/021</v>
      </c>
      <c r="B1089" s="84" t="s">
        <v>1161</v>
      </c>
      <c r="C1089" s="84" t="s">
        <v>1162</v>
      </c>
      <c r="D1089" s="85">
        <v>1</v>
      </c>
      <c r="E1089" s="84" t="s">
        <v>34</v>
      </c>
      <c r="F1089" s="85">
        <f>D1089</f>
        <v>1</v>
      </c>
      <c r="G1089" s="86">
        <v>18</v>
      </c>
      <c r="H1089" s="66" t="s">
        <v>6</v>
      </c>
      <c r="I1089" s="66" t="s">
        <v>7</v>
      </c>
      <c r="J1089" s="66" t="s">
        <v>6</v>
      </c>
    </row>
    <row r="1090" spans="1:10" ht="15" customHeight="1" x14ac:dyDescent="0.3">
      <c r="A1090" s="69" t="str">
        <f t="shared" si="143"/>
        <v>S100/e/02250</v>
      </c>
      <c r="B1090" s="84" t="s">
        <v>1161</v>
      </c>
      <c r="C1090" s="84" t="s">
        <v>1162</v>
      </c>
      <c r="D1090" s="85">
        <v>1</v>
      </c>
      <c r="E1090" s="84" t="s">
        <v>34</v>
      </c>
      <c r="F1090" s="86">
        <v>250</v>
      </c>
      <c r="G1090" s="86">
        <v>17</v>
      </c>
      <c r="H1090" s="69" t="s">
        <v>6</v>
      </c>
      <c r="I1090" s="69" t="s">
        <v>7</v>
      </c>
      <c r="J1090" s="69" t="s">
        <v>6</v>
      </c>
    </row>
    <row r="1091" spans="1:10" ht="15" customHeight="1" x14ac:dyDescent="0.3">
      <c r="A1091" s="69" t="str">
        <f t="shared" si="143"/>
        <v>S100/s/021</v>
      </c>
      <c r="B1091" s="84" t="s">
        <v>1171</v>
      </c>
      <c r="C1091" s="84" t="s">
        <v>1172</v>
      </c>
      <c r="D1091" s="85">
        <v>1</v>
      </c>
      <c r="E1091" s="84" t="s">
        <v>34</v>
      </c>
      <c r="F1091" s="85">
        <f>D1091</f>
        <v>1</v>
      </c>
      <c r="G1091" s="86">
        <v>47</v>
      </c>
      <c r="H1091" s="66" t="s">
        <v>6</v>
      </c>
      <c r="I1091" s="66" t="s">
        <v>7</v>
      </c>
      <c r="J1091" s="66" t="s">
        <v>6</v>
      </c>
    </row>
    <row r="1092" spans="1:10" ht="15" customHeight="1" x14ac:dyDescent="0.3">
      <c r="A1092" s="69" t="str">
        <f t="shared" si="143"/>
        <v>S100/s/02156</v>
      </c>
      <c r="B1092" s="84" t="s">
        <v>1171</v>
      </c>
      <c r="C1092" s="84" t="s">
        <v>1172</v>
      </c>
      <c r="D1092" s="85">
        <v>1</v>
      </c>
      <c r="E1092" s="84" t="s">
        <v>34</v>
      </c>
      <c r="F1092" s="86">
        <v>156</v>
      </c>
      <c r="G1092" s="86">
        <v>42</v>
      </c>
      <c r="H1092" s="69" t="s">
        <v>6</v>
      </c>
      <c r="I1092" s="69" t="s">
        <v>7</v>
      </c>
      <c r="J1092" s="69" t="s">
        <v>6</v>
      </c>
    </row>
    <row r="1093" spans="1:10" ht="15" customHeight="1" x14ac:dyDescent="0.3">
      <c r="A1093" s="69" t="str">
        <f t="shared" ref="A1093:A1158" si="155">_xlfn.CONCAT(B1093,F1093)</f>
        <v>S150/024</v>
      </c>
      <c r="B1093" s="84" t="s">
        <v>1195</v>
      </c>
      <c r="C1093" s="84" t="s">
        <v>1196</v>
      </c>
      <c r="D1093" s="85">
        <v>4</v>
      </c>
      <c r="E1093" s="84" t="s">
        <v>5</v>
      </c>
      <c r="F1093" s="85">
        <f>D1093</f>
        <v>4</v>
      </c>
      <c r="G1093" s="86">
        <v>158</v>
      </c>
      <c r="H1093" s="66" t="s">
        <v>6</v>
      </c>
      <c r="I1093" s="66" t="s">
        <v>7</v>
      </c>
      <c r="J1093" s="66" t="s">
        <v>6</v>
      </c>
    </row>
    <row r="1094" spans="1:10" ht="15" customHeight="1" x14ac:dyDescent="0.3">
      <c r="A1094" s="69" t="str">
        <f t="shared" si="155"/>
        <v>S150/0260</v>
      </c>
      <c r="B1094" s="84" t="s">
        <v>1195</v>
      </c>
      <c r="C1094" s="84" t="s">
        <v>1196</v>
      </c>
      <c r="D1094" s="85">
        <v>4</v>
      </c>
      <c r="E1094" s="84" t="s">
        <v>5</v>
      </c>
      <c r="F1094" s="86">
        <v>60</v>
      </c>
      <c r="G1094" s="86">
        <v>143</v>
      </c>
      <c r="H1094" s="69" t="s">
        <v>6</v>
      </c>
      <c r="I1094" s="69" t="s">
        <v>7</v>
      </c>
      <c r="J1094" s="69" t="s">
        <v>6</v>
      </c>
    </row>
    <row r="1095" spans="1:10" ht="15" customHeight="1" x14ac:dyDescent="0.3">
      <c r="A1095" s="69" t="str">
        <f t="shared" si="155"/>
        <v>S150/01060</v>
      </c>
      <c r="B1095" s="84" t="s">
        <v>1193</v>
      </c>
      <c r="C1095" s="84" t="s">
        <v>1194</v>
      </c>
      <c r="D1095" s="85">
        <v>4</v>
      </c>
      <c r="E1095" s="84" t="s">
        <v>5</v>
      </c>
      <c r="F1095" s="86">
        <v>60</v>
      </c>
      <c r="G1095" s="86">
        <v>143</v>
      </c>
      <c r="H1095" s="66" t="s">
        <v>6</v>
      </c>
      <c r="I1095" s="66" t="s">
        <v>7</v>
      </c>
      <c r="J1095" s="66" t="s">
        <v>6</v>
      </c>
    </row>
    <row r="1096" spans="1:10" ht="15" customHeight="1" x14ac:dyDescent="0.3">
      <c r="A1096" s="69" t="str">
        <f t="shared" si="155"/>
        <v>S150/0104</v>
      </c>
      <c r="B1096" s="84" t="s">
        <v>1193</v>
      </c>
      <c r="C1096" s="84" t="s">
        <v>1194</v>
      </c>
      <c r="D1096" s="85">
        <v>4</v>
      </c>
      <c r="E1096" s="84" t="s">
        <v>5</v>
      </c>
      <c r="F1096" s="85">
        <f t="shared" ref="F1096:F1097" si="156">D1096</f>
        <v>4</v>
      </c>
      <c r="G1096" s="86">
        <v>158</v>
      </c>
      <c r="H1096" s="69" t="s">
        <v>6</v>
      </c>
      <c r="I1096" s="69" t="s">
        <v>7</v>
      </c>
      <c r="J1096" s="69" t="s">
        <v>6</v>
      </c>
    </row>
    <row r="1097" spans="1:10" ht="15" customHeight="1" x14ac:dyDescent="0.3">
      <c r="A1097" s="69" t="str">
        <f t="shared" si="155"/>
        <v>S150/e/021</v>
      </c>
      <c r="B1097" s="84" t="s">
        <v>1209</v>
      </c>
      <c r="C1097" s="84" t="s">
        <v>1210</v>
      </c>
      <c r="D1097" s="85">
        <v>1</v>
      </c>
      <c r="E1097" s="84" t="s">
        <v>34</v>
      </c>
      <c r="F1097" s="85">
        <f t="shared" si="156"/>
        <v>1</v>
      </c>
      <c r="G1097" s="86">
        <v>18</v>
      </c>
      <c r="H1097" s="66" t="s">
        <v>6</v>
      </c>
      <c r="I1097" s="66" t="s">
        <v>7</v>
      </c>
      <c r="J1097" s="66" t="s">
        <v>6</v>
      </c>
    </row>
    <row r="1098" spans="1:10" ht="15" customHeight="1" x14ac:dyDescent="0.3">
      <c r="A1098" s="69" t="str">
        <f t="shared" si="155"/>
        <v>S150/e/02250</v>
      </c>
      <c r="B1098" s="84" t="s">
        <v>1209</v>
      </c>
      <c r="C1098" s="84" t="s">
        <v>1210</v>
      </c>
      <c r="D1098" s="85">
        <v>1</v>
      </c>
      <c r="E1098" s="84" t="s">
        <v>34</v>
      </c>
      <c r="F1098" s="86">
        <v>250</v>
      </c>
      <c r="G1098" s="86">
        <v>17</v>
      </c>
      <c r="H1098" s="69" t="s">
        <v>6</v>
      </c>
      <c r="I1098" s="69" t="s">
        <v>7</v>
      </c>
      <c r="J1098" s="69" t="s">
        <v>6</v>
      </c>
    </row>
    <row r="1099" spans="1:10" ht="15" customHeight="1" x14ac:dyDescent="0.3">
      <c r="A1099" s="69" t="str">
        <f t="shared" si="155"/>
        <v>S150/e/04250</v>
      </c>
      <c r="B1099" s="84" t="s">
        <v>1211</v>
      </c>
      <c r="C1099" s="84" t="s">
        <v>1212</v>
      </c>
      <c r="D1099" s="85">
        <v>1</v>
      </c>
      <c r="E1099" s="84" t="s">
        <v>34</v>
      </c>
      <c r="F1099" s="86">
        <v>250</v>
      </c>
      <c r="G1099" s="86">
        <v>17</v>
      </c>
      <c r="H1099" s="66" t="s">
        <v>6</v>
      </c>
      <c r="I1099" s="66" t="s">
        <v>7</v>
      </c>
      <c r="J1099" s="66" t="s">
        <v>6</v>
      </c>
    </row>
    <row r="1100" spans="1:10" ht="15" customHeight="1" x14ac:dyDescent="0.3">
      <c r="A1100" s="69" t="str">
        <f t="shared" si="155"/>
        <v>S150/e/041</v>
      </c>
      <c r="B1100" s="84" t="s">
        <v>1211</v>
      </c>
      <c r="C1100" s="84" t="s">
        <v>1212</v>
      </c>
      <c r="D1100" s="85">
        <v>1</v>
      </c>
      <c r="E1100" s="84" t="s">
        <v>34</v>
      </c>
      <c r="F1100" s="85">
        <f t="shared" ref="F1100:F1101" si="157">D1100</f>
        <v>1</v>
      </c>
      <c r="G1100" s="86">
        <v>18</v>
      </c>
      <c r="H1100" s="69" t="s">
        <v>6</v>
      </c>
      <c r="I1100" s="69" t="s">
        <v>7</v>
      </c>
      <c r="J1100" s="69" t="s">
        <v>6</v>
      </c>
    </row>
    <row r="1101" spans="1:10" ht="15" customHeight="1" x14ac:dyDescent="0.3">
      <c r="A1101" s="69" t="str">
        <f t="shared" si="155"/>
        <v>S150/e/131</v>
      </c>
      <c r="B1101" s="84" t="s">
        <v>1213</v>
      </c>
      <c r="C1101" s="84" t="s">
        <v>1214</v>
      </c>
      <c r="D1101" s="85">
        <v>1</v>
      </c>
      <c r="E1101" s="84" t="s">
        <v>34</v>
      </c>
      <c r="F1101" s="85">
        <f t="shared" si="157"/>
        <v>1</v>
      </c>
      <c r="G1101" s="86">
        <v>18</v>
      </c>
      <c r="H1101" s="66" t="s">
        <v>6</v>
      </c>
      <c r="I1101" s="66" t="s">
        <v>7</v>
      </c>
      <c r="J1101" s="66" t="s">
        <v>6</v>
      </c>
    </row>
    <row r="1102" spans="1:10" ht="15" customHeight="1" x14ac:dyDescent="0.3">
      <c r="A1102" s="69" t="str">
        <f t="shared" si="155"/>
        <v>S150/e/13250</v>
      </c>
      <c r="B1102" s="84" t="s">
        <v>1213</v>
      </c>
      <c r="C1102" s="84" t="s">
        <v>1214</v>
      </c>
      <c r="D1102" s="85">
        <v>1</v>
      </c>
      <c r="E1102" s="84" t="s">
        <v>34</v>
      </c>
      <c r="F1102" s="86">
        <v>250</v>
      </c>
      <c r="G1102" s="86">
        <v>17</v>
      </c>
      <c r="H1102" s="69" t="s">
        <v>6</v>
      </c>
      <c r="I1102" s="69" t="s">
        <v>7</v>
      </c>
      <c r="J1102" s="69" t="s">
        <v>6</v>
      </c>
    </row>
    <row r="1103" spans="1:10" ht="15" customHeight="1" x14ac:dyDescent="0.3">
      <c r="A1103" s="69" t="str">
        <f t="shared" si="155"/>
        <v>S150/a/021</v>
      </c>
      <c r="B1103" s="84" t="s">
        <v>2664</v>
      </c>
      <c r="C1103" s="84" t="s">
        <v>2665</v>
      </c>
      <c r="D1103" s="85">
        <v>1</v>
      </c>
      <c r="E1103" s="84" t="s">
        <v>34</v>
      </c>
      <c r="F1103" s="85">
        <f t="shared" ref="F1103:F1104" si="158">D1103</f>
        <v>1</v>
      </c>
      <c r="G1103" s="86">
        <v>63</v>
      </c>
      <c r="H1103" s="66" t="s">
        <v>6</v>
      </c>
      <c r="I1103" s="66" t="s">
        <v>7</v>
      </c>
      <c r="J1103" s="66" t="s">
        <v>6</v>
      </c>
    </row>
    <row r="1104" spans="1:10" ht="15" customHeight="1" x14ac:dyDescent="0.3">
      <c r="A1104" s="69" t="str">
        <f t="shared" si="155"/>
        <v>S150/c/021</v>
      </c>
      <c r="B1104" s="84" t="s">
        <v>1205</v>
      </c>
      <c r="C1104" s="84" t="s">
        <v>1206</v>
      </c>
      <c r="D1104" s="85">
        <v>1</v>
      </c>
      <c r="E1104" s="84" t="s">
        <v>34</v>
      </c>
      <c r="F1104" s="85">
        <f t="shared" si="158"/>
        <v>1</v>
      </c>
      <c r="G1104" s="86">
        <v>64</v>
      </c>
      <c r="H1104" s="69" t="s">
        <v>6</v>
      </c>
      <c r="I1104" s="69" t="s">
        <v>7</v>
      </c>
      <c r="J1104" s="69" t="s">
        <v>6</v>
      </c>
    </row>
    <row r="1105" spans="1:10" ht="15" customHeight="1" x14ac:dyDescent="0.3">
      <c r="A1105" s="69" t="str">
        <f t="shared" si="155"/>
        <v>S150/c/02100</v>
      </c>
      <c r="B1105" s="84" t="s">
        <v>1205</v>
      </c>
      <c r="C1105" s="84" t="s">
        <v>1206</v>
      </c>
      <c r="D1105" s="85">
        <v>1</v>
      </c>
      <c r="E1105" s="84" t="s">
        <v>34</v>
      </c>
      <c r="F1105" s="86">
        <v>100</v>
      </c>
      <c r="G1105" s="86">
        <v>57</v>
      </c>
      <c r="H1105" s="66" t="s">
        <v>6</v>
      </c>
      <c r="I1105" s="66" t="s">
        <v>7</v>
      </c>
      <c r="J1105" s="66" t="s">
        <v>6</v>
      </c>
    </row>
    <row r="1106" spans="1:10" ht="15" customHeight="1" x14ac:dyDescent="0.3">
      <c r="A1106" s="69" t="str">
        <f t="shared" si="155"/>
        <v>S150/c/010100</v>
      </c>
      <c r="B1106" s="84" t="s">
        <v>1203</v>
      </c>
      <c r="C1106" s="84" t="s">
        <v>1204</v>
      </c>
      <c r="D1106" s="85">
        <v>1</v>
      </c>
      <c r="E1106" s="84" t="s">
        <v>34</v>
      </c>
      <c r="F1106" s="86">
        <v>100</v>
      </c>
      <c r="G1106" s="86">
        <v>57</v>
      </c>
      <c r="H1106" s="69" t="s">
        <v>6</v>
      </c>
      <c r="I1106" s="69" t="s">
        <v>7</v>
      </c>
      <c r="J1106" s="69" t="s">
        <v>6</v>
      </c>
    </row>
    <row r="1107" spans="1:10" ht="15" customHeight="1" x14ac:dyDescent="0.3">
      <c r="A1107" s="69" t="str">
        <f t="shared" si="155"/>
        <v>S150/c/0101</v>
      </c>
      <c r="B1107" s="84" t="s">
        <v>1203</v>
      </c>
      <c r="C1107" s="84" t="s">
        <v>1204</v>
      </c>
      <c r="D1107" s="85">
        <v>1</v>
      </c>
      <c r="E1107" s="84" t="s">
        <v>34</v>
      </c>
      <c r="F1107" s="85">
        <f t="shared" ref="F1107:F1109" si="159">D1107</f>
        <v>1</v>
      </c>
      <c r="G1107" s="86">
        <v>64</v>
      </c>
      <c r="H1107" s="66" t="s">
        <v>6</v>
      </c>
      <c r="I1107" s="66" t="s">
        <v>7</v>
      </c>
      <c r="J1107" s="66" t="s">
        <v>6</v>
      </c>
    </row>
    <row r="1108" spans="1:10" ht="15" customHeight="1" x14ac:dyDescent="0.3">
      <c r="A1108" s="69" t="str">
        <f t="shared" si="155"/>
        <v>S100/a/021</v>
      </c>
      <c r="B1108" s="84" t="s">
        <v>2666</v>
      </c>
      <c r="C1108" s="84" t="s">
        <v>2667</v>
      </c>
      <c r="D1108" s="85">
        <v>1</v>
      </c>
      <c r="E1108" s="84" t="s">
        <v>34</v>
      </c>
      <c r="F1108" s="85">
        <f t="shared" si="159"/>
        <v>1</v>
      </c>
      <c r="G1108" s="86">
        <v>47</v>
      </c>
      <c r="H1108" s="69" t="s">
        <v>6</v>
      </c>
      <c r="I1108" s="69" t="s">
        <v>7</v>
      </c>
      <c r="J1108" s="69" t="s">
        <v>6</v>
      </c>
    </row>
    <row r="1109" spans="1:10" ht="15" customHeight="1" x14ac:dyDescent="0.3">
      <c r="A1109" s="69" t="str">
        <f t="shared" si="155"/>
        <v>S100/c/021</v>
      </c>
      <c r="B1109" s="84" t="s">
        <v>1151</v>
      </c>
      <c r="C1109" s="84" t="s">
        <v>1152</v>
      </c>
      <c r="D1109" s="85">
        <v>1</v>
      </c>
      <c r="E1109" s="84" t="s">
        <v>34</v>
      </c>
      <c r="F1109" s="85">
        <f t="shared" si="159"/>
        <v>1</v>
      </c>
      <c r="G1109" s="86">
        <v>47</v>
      </c>
      <c r="H1109" s="66" t="s">
        <v>6</v>
      </c>
      <c r="I1109" s="66" t="s">
        <v>7</v>
      </c>
      <c r="J1109" s="66" t="s">
        <v>6</v>
      </c>
    </row>
    <row r="1110" spans="1:10" ht="15" customHeight="1" x14ac:dyDescent="0.3">
      <c r="A1110" s="69" t="str">
        <f t="shared" si="155"/>
        <v>S100/c/02152</v>
      </c>
      <c r="B1110" s="84" t="s">
        <v>1151</v>
      </c>
      <c r="C1110" s="84" t="s">
        <v>1152</v>
      </c>
      <c r="D1110" s="85">
        <v>1</v>
      </c>
      <c r="E1110" s="84" t="s">
        <v>34</v>
      </c>
      <c r="F1110" s="86">
        <v>152</v>
      </c>
      <c r="G1110" s="86">
        <v>42</v>
      </c>
      <c r="H1110" s="69" t="s">
        <v>6</v>
      </c>
      <c r="I1110" s="69" t="s">
        <v>7</v>
      </c>
      <c r="J1110" s="69" t="s">
        <v>6</v>
      </c>
    </row>
    <row r="1111" spans="1:10" ht="15" customHeight="1" x14ac:dyDescent="0.3">
      <c r="A1111" s="69" t="str">
        <f t="shared" si="155"/>
        <v>S120/MC2/Al1</v>
      </c>
      <c r="B1111" s="84" t="s">
        <v>1187</v>
      </c>
      <c r="C1111" s="84" t="s">
        <v>1188</v>
      </c>
      <c r="D1111" s="85">
        <v>1</v>
      </c>
      <c r="E1111" s="84" t="s">
        <v>34</v>
      </c>
      <c r="F1111" s="85">
        <f t="shared" ref="F1111:F1112" si="160">D1111</f>
        <v>1</v>
      </c>
      <c r="G1111" s="86">
        <v>639</v>
      </c>
      <c r="H1111" s="66" t="s">
        <v>6</v>
      </c>
      <c r="I1111" s="66" t="s">
        <v>7</v>
      </c>
      <c r="J1111" s="66" t="s">
        <v>6</v>
      </c>
    </row>
    <row r="1112" spans="1:10" ht="15" customHeight="1" x14ac:dyDescent="0.3">
      <c r="A1112" s="69" t="str">
        <f t="shared" si="155"/>
        <v>S100/e/131</v>
      </c>
      <c r="B1112" s="84" t="s">
        <v>1165</v>
      </c>
      <c r="C1112" s="84" t="s">
        <v>1166</v>
      </c>
      <c r="D1112" s="85">
        <v>1</v>
      </c>
      <c r="E1112" s="84" t="s">
        <v>34</v>
      </c>
      <c r="F1112" s="85">
        <f t="shared" si="160"/>
        <v>1</v>
      </c>
      <c r="G1112" s="86">
        <v>18</v>
      </c>
      <c r="H1112" s="69" t="s">
        <v>6</v>
      </c>
      <c r="I1112" s="69" t="s">
        <v>7</v>
      </c>
      <c r="J1112" s="69" t="s">
        <v>6</v>
      </c>
    </row>
    <row r="1113" spans="1:10" ht="15" customHeight="1" x14ac:dyDescent="0.3">
      <c r="A1113" s="69" t="str">
        <f t="shared" si="155"/>
        <v>S100/e/13250</v>
      </c>
      <c r="B1113" s="84" t="s">
        <v>1165</v>
      </c>
      <c r="C1113" s="84" t="s">
        <v>1166</v>
      </c>
      <c r="D1113" s="85">
        <v>1</v>
      </c>
      <c r="E1113" s="84" t="s">
        <v>34</v>
      </c>
      <c r="F1113" s="86">
        <v>250</v>
      </c>
      <c r="G1113" s="86">
        <v>17</v>
      </c>
      <c r="H1113" s="66" t="s">
        <v>6</v>
      </c>
      <c r="I1113" s="66" t="s">
        <v>1008</v>
      </c>
      <c r="J1113" s="66" t="s">
        <v>6</v>
      </c>
    </row>
    <row r="1114" spans="1:10" ht="15" customHeight="1" x14ac:dyDescent="0.3">
      <c r="A1114" s="69" t="str">
        <f t="shared" si="155"/>
        <v>S100/024</v>
      </c>
      <c r="B1114" s="84" t="s">
        <v>1135</v>
      </c>
      <c r="C1114" s="84" t="s">
        <v>1136</v>
      </c>
      <c r="D1114" s="85">
        <v>4</v>
      </c>
      <c r="E1114" s="84" t="s">
        <v>5</v>
      </c>
      <c r="F1114" s="85">
        <f>D1114</f>
        <v>4</v>
      </c>
      <c r="G1114" s="86">
        <v>118</v>
      </c>
      <c r="H1114" s="69" t="s">
        <v>6</v>
      </c>
      <c r="I1114" s="69" t="s">
        <v>7</v>
      </c>
      <c r="J1114" s="69" t="s">
        <v>6</v>
      </c>
    </row>
    <row r="1115" spans="1:10" ht="15" customHeight="1" x14ac:dyDescent="0.3">
      <c r="A1115" s="69" t="str">
        <f t="shared" si="155"/>
        <v>S100/0260</v>
      </c>
      <c r="B1115" s="84" t="s">
        <v>1135</v>
      </c>
      <c r="C1115" s="84" t="s">
        <v>1136</v>
      </c>
      <c r="D1115" s="85">
        <v>4</v>
      </c>
      <c r="E1115" s="84" t="s">
        <v>5</v>
      </c>
      <c r="F1115" s="86">
        <v>60</v>
      </c>
      <c r="G1115" s="86">
        <v>107</v>
      </c>
      <c r="H1115" s="66" t="s">
        <v>6</v>
      </c>
      <c r="I1115" s="66" t="s">
        <v>7</v>
      </c>
      <c r="J1115" s="66" t="s">
        <v>6</v>
      </c>
    </row>
    <row r="1116" spans="1:10" ht="15" customHeight="1" x14ac:dyDescent="0.3">
      <c r="A1116" s="69" t="str">
        <f t="shared" si="155"/>
        <v>S100/1134</v>
      </c>
      <c r="B1116" s="84" t="s">
        <v>1139</v>
      </c>
      <c r="C1116" s="84" t="s">
        <v>1140</v>
      </c>
      <c r="D1116" s="85">
        <v>4</v>
      </c>
      <c r="E1116" s="84" t="s">
        <v>5</v>
      </c>
      <c r="F1116" s="85">
        <f>D1116</f>
        <v>4</v>
      </c>
      <c r="G1116" s="86">
        <v>118</v>
      </c>
      <c r="H1116" s="69" t="s">
        <v>6</v>
      </c>
      <c r="I1116" s="69" t="s">
        <v>7</v>
      </c>
      <c r="J1116" s="69" t="s">
        <v>6</v>
      </c>
    </row>
    <row r="1117" spans="1:10" ht="15" customHeight="1" x14ac:dyDescent="0.3">
      <c r="A1117" s="69" t="str">
        <f t="shared" si="155"/>
        <v>S100/11360</v>
      </c>
      <c r="B1117" s="84" t="s">
        <v>1139</v>
      </c>
      <c r="C1117" s="84" t="s">
        <v>1140</v>
      </c>
      <c r="D1117" s="85">
        <v>4</v>
      </c>
      <c r="E1117" s="84" t="s">
        <v>5</v>
      </c>
      <c r="F1117" s="86">
        <v>60</v>
      </c>
      <c r="G1117" s="86">
        <v>107</v>
      </c>
      <c r="H1117" s="66" t="s">
        <v>6</v>
      </c>
      <c r="I1117" s="66" t="s">
        <v>7</v>
      </c>
      <c r="J1117" s="66" t="s">
        <v>6</v>
      </c>
    </row>
    <row r="1118" spans="1:10" ht="15" customHeight="1" x14ac:dyDescent="0.3">
      <c r="A1118" s="69" t="str">
        <f t="shared" si="155"/>
        <v>S100/44160</v>
      </c>
      <c r="B1118" s="84" t="s">
        <v>1143</v>
      </c>
      <c r="C1118" s="84" t="s">
        <v>1144</v>
      </c>
      <c r="D1118" s="85">
        <v>4</v>
      </c>
      <c r="E1118" s="84" t="s">
        <v>5</v>
      </c>
      <c r="F1118" s="86">
        <v>60</v>
      </c>
      <c r="G1118" s="86">
        <v>107</v>
      </c>
      <c r="H1118" s="69" t="s">
        <v>6</v>
      </c>
      <c r="I1118" s="69" t="s">
        <v>7</v>
      </c>
      <c r="J1118" s="69" t="s">
        <v>6</v>
      </c>
    </row>
    <row r="1119" spans="1:10" ht="15" customHeight="1" x14ac:dyDescent="0.3">
      <c r="A1119" s="69" t="str">
        <f t="shared" si="155"/>
        <v>S100/4414</v>
      </c>
      <c r="B1119" s="84" t="s">
        <v>1143</v>
      </c>
      <c r="C1119" s="84" t="s">
        <v>1144</v>
      </c>
      <c r="D1119" s="85">
        <v>4</v>
      </c>
      <c r="E1119" s="84" t="s">
        <v>5</v>
      </c>
      <c r="F1119" s="85">
        <f t="shared" ref="F1119:F1120" si="161">D1119</f>
        <v>4</v>
      </c>
      <c r="G1119" s="86">
        <v>118</v>
      </c>
      <c r="H1119" s="66" t="s">
        <v>6</v>
      </c>
      <c r="I1119" s="66" t="s">
        <v>7</v>
      </c>
      <c r="J1119" s="66" t="s">
        <v>6</v>
      </c>
    </row>
    <row r="1120" spans="1:10" ht="15" customHeight="1" x14ac:dyDescent="0.3">
      <c r="A1120" s="69" t="str">
        <f t="shared" si="155"/>
        <v>S100/4254</v>
      </c>
      <c r="B1120" s="84" t="s">
        <v>1141</v>
      </c>
      <c r="C1120" s="84" t="s">
        <v>1142</v>
      </c>
      <c r="D1120" s="85">
        <v>4</v>
      </c>
      <c r="E1120" s="84" t="s">
        <v>5</v>
      </c>
      <c r="F1120" s="85">
        <f t="shared" si="161"/>
        <v>4</v>
      </c>
      <c r="G1120" s="86">
        <v>118</v>
      </c>
      <c r="H1120" s="69" t="s">
        <v>6</v>
      </c>
      <c r="I1120" s="69" t="s">
        <v>7</v>
      </c>
      <c r="J1120" s="69" t="s">
        <v>6</v>
      </c>
    </row>
    <row r="1121" spans="1:10" ht="15" customHeight="1" x14ac:dyDescent="0.3">
      <c r="A1121" s="69" t="str">
        <f t="shared" si="155"/>
        <v>S100/42560</v>
      </c>
      <c r="B1121" s="84" t="s">
        <v>1141</v>
      </c>
      <c r="C1121" s="84" t="s">
        <v>1142</v>
      </c>
      <c r="D1121" s="85">
        <v>4</v>
      </c>
      <c r="E1121" s="84" t="s">
        <v>5</v>
      </c>
      <c r="F1121" s="86">
        <v>60</v>
      </c>
      <c r="G1121" s="86">
        <v>107</v>
      </c>
      <c r="H1121" s="66" t="s">
        <v>6</v>
      </c>
      <c r="I1121" s="66" t="s">
        <v>7</v>
      </c>
      <c r="J1121" s="66" t="s">
        <v>6</v>
      </c>
    </row>
    <row r="1122" spans="1:10" ht="15" customHeight="1" x14ac:dyDescent="0.3">
      <c r="A1122" s="69" t="str">
        <f t="shared" si="155"/>
        <v>S100/01060</v>
      </c>
      <c r="B1122" s="84" t="s">
        <v>1133</v>
      </c>
      <c r="C1122" s="84" t="s">
        <v>1134</v>
      </c>
      <c r="D1122" s="85">
        <v>4</v>
      </c>
      <c r="E1122" s="84" t="s">
        <v>5</v>
      </c>
      <c r="F1122" s="86">
        <v>60</v>
      </c>
      <c r="G1122" s="86">
        <v>107</v>
      </c>
      <c r="H1122" s="69" t="s">
        <v>6</v>
      </c>
      <c r="I1122" s="69" t="s">
        <v>7</v>
      </c>
      <c r="J1122" s="69" t="s">
        <v>6</v>
      </c>
    </row>
    <row r="1123" spans="1:10" ht="15" customHeight="1" x14ac:dyDescent="0.3">
      <c r="A1123" s="69" t="str">
        <f t="shared" si="155"/>
        <v>S100/0104</v>
      </c>
      <c r="B1123" s="84" t="s">
        <v>1133</v>
      </c>
      <c r="C1123" s="84" t="s">
        <v>1134</v>
      </c>
      <c r="D1123" s="85">
        <v>4</v>
      </c>
      <c r="E1123" s="84" t="s">
        <v>5</v>
      </c>
      <c r="F1123" s="85">
        <f t="shared" ref="F1123:F1124" si="162">D1123</f>
        <v>4</v>
      </c>
      <c r="G1123" s="86">
        <v>118</v>
      </c>
      <c r="H1123" s="66" t="s">
        <v>6</v>
      </c>
      <c r="I1123" s="66" t="s">
        <v>7</v>
      </c>
      <c r="J1123" s="66" t="s">
        <v>6</v>
      </c>
    </row>
    <row r="1124" spans="1:10" ht="15" customHeight="1" x14ac:dyDescent="0.3">
      <c r="A1124" s="69" t="str">
        <f t="shared" si="155"/>
        <v>S100/c/1131</v>
      </c>
      <c r="B1124" s="84" t="s">
        <v>1153</v>
      </c>
      <c r="C1124" s="84" t="s">
        <v>1154</v>
      </c>
      <c r="D1124" s="85">
        <v>1</v>
      </c>
      <c r="E1124" s="84" t="s">
        <v>34</v>
      </c>
      <c r="F1124" s="85">
        <f t="shared" si="162"/>
        <v>1</v>
      </c>
      <c r="G1124" s="86">
        <v>47</v>
      </c>
      <c r="H1124" s="69" t="s">
        <v>6</v>
      </c>
      <c r="I1124" s="69" t="s">
        <v>7</v>
      </c>
      <c r="J1124" s="69" t="s">
        <v>6</v>
      </c>
    </row>
    <row r="1125" spans="1:10" ht="15" customHeight="1" x14ac:dyDescent="0.3">
      <c r="A1125" s="69" t="str">
        <f t="shared" si="155"/>
        <v>S100/c/113152</v>
      </c>
      <c r="B1125" s="84" t="s">
        <v>1153</v>
      </c>
      <c r="C1125" s="84" t="s">
        <v>1154</v>
      </c>
      <c r="D1125" s="85">
        <v>1</v>
      </c>
      <c r="E1125" s="84" t="s">
        <v>34</v>
      </c>
      <c r="F1125" s="86">
        <v>152</v>
      </c>
      <c r="G1125" s="86">
        <v>42</v>
      </c>
      <c r="H1125" s="66" t="s">
        <v>6</v>
      </c>
      <c r="I1125" s="66" t="s">
        <v>7</v>
      </c>
      <c r="J1125" s="66" t="s">
        <v>6</v>
      </c>
    </row>
    <row r="1126" spans="1:10" ht="15" customHeight="1" x14ac:dyDescent="0.3">
      <c r="A1126" s="69" t="str">
        <f t="shared" si="155"/>
        <v>S100/c/441152</v>
      </c>
      <c r="B1126" s="84" t="s">
        <v>1157</v>
      </c>
      <c r="C1126" s="84" t="s">
        <v>1158</v>
      </c>
      <c r="D1126" s="85">
        <v>1</v>
      </c>
      <c r="E1126" s="84" t="s">
        <v>34</v>
      </c>
      <c r="F1126" s="86">
        <v>152</v>
      </c>
      <c r="G1126" s="86">
        <v>42</v>
      </c>
      <c r="H1126" s="69" t="s">
        <v>6</v>
      </c>
      <c r="I1126" s="69" t="s">
        <v>7</v>
      </c>
      <c r="J1126" s="69" t="s">
        <v>6</v>
      </c>
    </row>
    <row r="1127" spans="1:10" ht="15" customHeight="1" x14ac:dyDescent="0.3">
      <c r="A1127" s="69" t="str">
        <f t="shared" si="155"/>
        <v>S100/c/4411</v>
      </c>
      <c r="B1127" s="84" t="s">
        <v>1157</v>
      </c>
      <c r="C1127" s="84" t="s">
        <v>1158</v>
      </c>
      <c r="D1127" s="85">
        <v>1</v>
      </c>
      <c r="E1127" s="84" t="s">
        <v>34</v>
      </c>
      <c r="F1127" s="85">
        <f t="shared" ref="F1127:F1128" si="163">D1127</f>
        <v>1</v>
      </c>
      <c r="G1127" s="86">
        <v>47</v>
      </c>
      <c r="H1127" s="66" t="s">
        <v>6</v>
      </c>
      <c r="I1127" s="66" t="s">
        <v>7</v>
      </c>
      <c r="J1127" s="66" t="s">
        <v>6</v>
      </c>
    </row>
    <row r="1128" spans="1:10" ht="15" customHeight="1" x14ac:dyDescent="0.3">
      <c r="A1128" s="69" t="str">
        <f t="shared" si="155"/>
        <v>S100/c/4251</v>
      </c>
      <c r="B1128" s="84" t="s">
        <v>1155</v>
      </c>
      <c r="C1128" s="84" t="s">
        <v>1156</v>
      </c>
      <c r="D1128" s="85">
        <v>1</v>
      </c>
      <c r="E1128" s="84" t="s">
        <v>34</v>
      </c>
      <c r="F1128" s="85">
        <f t="shared" si="163"/>
        <v>1</v>
      </c>
      <c r="G1128" s="86">
        <v>47</v>
      </c>
      <c r="H1128" s="69" t="s">
        <v>6</v>
      </c>
      <c r="I1128" s="69" t="s">
        <v>7</v>
      </c>
      <c r="J1128" s="69" t="s">
        <v>6</v>
      </c>
    </row>
    <row r="1129" spans="1:10" ht="15" customHeight="1" x14ac:dyDescent="0.3">
      <c r="A1129" s="69" t="str">
        <f t="shared" si="155"/>
        <v>S100/c/425152</v>
      </c>
      <c r="B1129" s="84" t="s">
        <v>1155</v>
      </c>
      <c r="C1129" s="84" t="s">
        <v>1156</v>
      </c>
      <c r="D1129" s="85">
        <v>1</v>
      </c>
      <c r="E1129" s="84" t="s">
        <v>34</v>
      </c>
      <c r="F1129" s="86">
        <v>152</v>
      </c>
      <c r="G1129" s="86">
        <v>42</v>
      </c>
      <c r="H1129" s="66" t="s">
        <v>6</v>
      </c>
      <c r="I1129" s="66" t="s">
        <v>7</v>
      </c>
      <c r="J1129" s="66" t="s">
        <v>6</v>
      </c>
    </row>
    <row r="1130" spans="1:10" ht="15" customHeight="1" x14ac:dyDescent="0.3">
      <c r="A1130" s="69" t="str">
        <f t="shared" si="155"/>
        <v>S100/c/010152</v>
      </c>
      <c r="B1130" s="84" t="s">
        <v>1149</v>
      </c>
      <c r="C1130" s="84" t="s">
        <v>1150</v>
      </c>
      <c r="D1130" s="85">
        <v>1</v>
      </c>
      <c r="E1130" s="84" t="s">
        <v>34</v>
      </c>
      <c r="F1130" s="86">
        <v>152</v>
      </c>
      <c r="G1130" s="86">
        <v>42</v>
      </c>
      <c r="H1130" s="69" t="s">
        <v>6</v>
      </c>
      <c r="I1130" s="69" t="s">
        <v>7</v>
      </c>
      <c r="J1130" s="69" t="s">
        <v>6</v>
      </c>
    </row>
    <row r="1131" spans="1:10" ht="15" customHeight="1" x14ac:dyDescent="0.3">
      <c r="A1131" s="69" t="str">
        <f t="shared" si="155"/>
        <v>S100/c/0101</v>
      </c>
      <c r="B1131" s="84" t="s">
        <v>1149</v>
      </c>
      <c r="C1131" s="84" t="s">
        <v>1150</v>
      </c>
      <c r="D1131" s="85">
        <v>1</v>
      </c>
      <c r="E1131" s="84" t="s">
        <v>34</v>
      </c>
      <c r="F1131" s="85">
        <f t="shared" ref="F1131:F1133" si="164">D1131</f>
        <v>1</v>
      </c>
      <c r="G1131" s="86">
        <v>47</v>
      </c>
      <c r="H1131" s="66" t="s">
        <v>6</v>
      </c>
      <c r="I1131" s="66" t="s">
        <v>7</v>
      </c>
      <c r="J1131" s="66" t="s">
        <v>6</v>
      </c>
    </row>
    <row r="1132" spans="1:10" ht="15" customHeight="1" x14ac:dyDescent="0.3">
      <c r="A1132" s="69" t="str">
        <f t="shared" si="155"/>
        <v>S100/o1</v>
      </c>
      <c r="B1132" s="84" t="s">
        <v>1243</v>
      </c>
      <c r="C1132" s="84" t="s">
        <v>1244</v>
      </c>
      <c r="D1132" s="85">
        <v>1</v>
      </c>
      <c r="E1132" s="84" t="s">
        <v>34</v>
      </c>
      <c r="F1132" s="85">
        <f t="shared" si="164"/>
        <v>1</v>
      </c>
      <c r="G1132" s="86">
        <v>4</v>
      </c>
      <c r="H1132" s="69" t="s">
        <v>6</v>
      </c>
      <c r="I1132" s="69" t="s">
        <v>7</v>
      </c>
      <c r="J1132" s="69" t="s">
        <v>6</v>
      </c>
    </row>
    <row r="1133" spans="1:10" ht="15" customHeight="1" x14ac:dyDescent="0.3">
      <c r="A1133" s="69" t="str">
        <f t="shared" si="155"/>
        <v>S100/d1</v>
      </c>
      <c r="B1133" s="84" t="s">
        <v>1233</v>
      </c>
      <c r="C1133" s="84" t="s">
        <v>1234</v>
      </c>
      <c r="D1133" s="85">
        <v>1</v>
      </c>
      <c r="E1133" s="84" t="s">
        <v>34</v>
      </c>
      <c r="F1133" s="85">
        <f t="shared" si="164"/>
        <v>1</v>
      </c>
      <c r="G1133" s="86">
        <v>4</v>
      </c>
      <c r="H1133" s="66" t="s">
        <v>6</v>
      </c>
      <c r="I1133" s="66" t="s">
        <v>7</v>
      </c>
      <c r="J1133" s="66" t="s">
        <v>6</v>
      </c>
    </row>
    <row r="1134" spans="1:10" ht="15" customHeight="1" x14ac:dyDescent="0.3">
      <c r="A1134" s="69" t="str">
        <f t="shared" si="155"/>
        <v>S100/n/31</v>
      </c>
      <c r="B1134" s="84" t="s">
        <v>1239</v>
      </c>
      <c r="C1134" s="84" t="s">
        <v>1240</v>
      </c>
      <c r="D1134" s="85">
        <v>1</v>
      </c>
      <c r="E1134" s="84" t="s">
        <v>34</v>
      </c>
      <c r="F1134" s="86">
        <v>1</v>
      </c>
      <c r="G1134" s="86">
        <v>11</v>
      </c>
      <c r="H1134" s="66"/>
      <c r="I1134" s="66"/>
      <c r="J1134" s="66"/>
    </row>
    <row r="1135" spans="1:10" ht="15" customHeight="1" x14ac:dyDescent="0.3">
      <c r="A1135" s="69" t="str">
        <f t="shared" si="155"/>
        <v>S100/n/3200</v>
      </c>
      <c r="B1135" s="84" t="s">
        <v>1239</v>
      </c>
      <c r="C1135" s="84" t="s">
        <v>1240</v>
      </c>
      <c r="D1135" s="85">
        <v>1</v>
      </c>
      <c r="E1135" s="84" t="s">
        <v>34</v>
      </c>
      <c r="F1135" s="86">
        <v>200</v>
      </c>
      <c r="G1135" s="86">
        <v>10</v>
      </c>
      <c r="H1135" s="69" t="s">
        <v>6</v>
      </c>
      <c r="I1135" s="69" t="s">
        <v>7</v>
      </c>
      <c r="J1135" s="69" t="s">
        <v>6</v>
      </c>
    </row>
    <row r="1136" spans="1:10" ht="15" customHeight="1" x14ac:dyDescent="0.3">
      <c r="A1136" s="69" t="str">
        <f t="shared" si="155"/>
        <v>S150/n/3200</v>
      </c>
      <c r="B1136" s="84" t="s">
        <v>1253</v>
      </c>
      <c r="C1136" s="84" t="s">
        <v>1254</v>
      </c>
      <c r="D1136" s="85">
        <v>1</v>
      </c>
      <c r="E1136" s="84" t="s">
        <v>34</v>
      </c>
      <c r="F1136" s="86">
        <v>200</v>
      </c>
      <c r="G1136" s="86">
        <v>11</v>
      </c>
      <c r="H1136" s="66" t="s">
        <v>6</v>
      </c>
      <c r="I1136" s="66" t="s">
        <v>7</v>
      </c>
      <c r="J1136" s="66" t="s">
        <v>6</v>
      </c>
    </row>
    <row r="1137" spans="1:10" ht="15" customHeight="1" x14ac:dyDescent="0.3">
      <c r="A1137" s="69" t="str">
        <f t="shared" si="155"/>
        <v>S150/n/31</v>
      </c>
      <c r="B1137" s="84" t="s">
        <v>1253</v>
      </c>
      <c r="C1137" s="84" t="s">
        <v>1254</v>
      </c>
      <c r="D1137" s="85">
        <v>1</v>
      </c>
      <c r="E1137" s="84" t="s">
        <v>34</v>
      </c>
      <c r="F1137" s="85">
        <f>D1137</f>
        <v>1</v>
      </c>
      <c r="G1137" s="86">
        <v>12</v>
      </c>
      <c r="H1137" s="69" t="s">
        <v>6</v>
      </c>
      <c r="I1137" s="69" t="s">
        <v>7</v>
      </c>
      <c r="J1137" s="69" t="s">
        <v>6</v>
      </c>
    </row>
    <row r="1138" spans="1:10" ht="15" customHeight="1" x14ac:dyDescent="0.3">
      <c r="A1138" s="69" t="str">
        <f t="shared" si="155"/>
        <v>S150/n/21</v>
      </c>
      <c r="B1138" s="84" t="s">
        <v>1251</v>
      </c>
      <c r="C1138" s="84" t="s">
        <v>1252</v>
      </c>
      <c r="D1138" s="85">
        <v>1</v>
      </c>
      <c r="E1138" s="84" t="s">
        <v>34</v>
      </c>
      <c r="F1138" s="86">
        <v>1</v>
      </c>
      <c r="G1138" s="86">
        <v>11</v>
      </c>
      <c r="H1138" s="69"/>
      <c r="I1138" s="69"/>
      <c r="J1138" s="69"/>
    </row>
    <row r="1139" spans="1:10" ht="15" customHeight="1" x14ac:dyDescent="0.3">
      <c r="A1139" s="69" t="str">
        <f t="shared" si="155"/>
        <v>S150/n/2230</v>
      </c>
      <c r="B1139" s="84" t="s">
        <v>1251</v>
      </c>
      <c r="C1139" s="84" t="s">
        <v>1252</v>
      </c>
      <c r="D1139" s="85">
        <v>1</v>
      </c>
      <c r="E1139" s="84" t="s">
        <v>34</v>
      </c>
      <c r="F1139" s="86">
        <v>230</v>
      </c>
      <c r="G1139" s="86">
        <v>10</v>
      </c>
      <c r="H1139" s="66" t="s">
        <v>6</v>
      </c>
      <c r="I1139" s="66" t="s">
        <v>7</v>
      </c>
      <c r="J1139" s="66" t="s">
        <v>6</v>
      </c>
    </row>
    <row r="1140" spans="1:10" ht="15" customHeight="1" x14ac:dyDescent="0.3">
      <c r="A1140" s="69" t="str">
        <f t="shared" si="155"/>
        <v>S120/n/21</v>
      </c>
      <c r="B1140" s="84" t="s">
        <v>1247</v>
      </c>
      <c r="C1140" s="84" t="s">
        <v>1248</v>
      </c>
      <c r="D1140" s="85">
        <v>1</v>
      </c>
      <c r="E1140" s="84" t="s">
        <v>34</v>
      </c>
      <c r="F1140" s="85">
        <f>D1140</f>
        <v>1</v>
      </c>
      <c r="G1140" s="86">
        <v>10</v>
      </c>
      <c r="H1140" s="69" t="s">
        <v>6</v>
      </c>
      <c r="I1140" s="69" t="s">
        <v>7</v>
      </c>
      <c r="J1140" s="69" t="s">
        <v>6</v>
      </c>
    </row>
    <row r="1141" spans="1:10" ht="15" customHeight="1" x14ac:dyDescent="0.3">
      <c r="A1141" s="69" t="str">
        <f t="shared" si="155"/>
        <v>S120/n/2250</v>
      </c>
      <c r="B1141" s="84" t="s">
        <v>1247</v>
      </c>
      <c r="C1141" s="84" t="s">
        <v>1248</v>
      </c>
      <c r="D1141" s="85">
        <v>1</v>
      </c>
      <c r="E1141" s="84" t="s">
        <v>34</v>
      </c>
      <c r="F1141" s="86">
        <v>250</v>
      </c>
      <c r="G1141" s="86">
        <v>9</v>
      </c>
      <c r="H1141" s="66" t="s">
        <v>6</v>
      </c>
      <c r="I1141" s="66" t="s">
        <v>7</v>
      </c>
      <c r="J1141" s="66" t="s">
        <v>6</v>
      </c>
    </row>
    <row r="1142" spans="1:10" ht="15" customHeight="1" x14ac:dyDescent="0.3">
      <c r="A1142" s="69" t="str">
        <f t="shared" si="155"/>
        <v>S100/n/2300</v>
      </c>
      <c r="B1142" s="84" t="s">
        <v>1237</v>
      </c>
      <c r="C1142" s="84" t="s">
        <v>1238</v>
      </c>
      <c r="D1142" s="85">
        <v>1</v>
      </c>
      <c r="E1142" s="84" t="s">
        <v>34</v>
      </c>
      <c r="F1142" s="86">
        <v>300</v>
      </c>
      <c r="G1142" s="86">
        <v>8</v>
      </c>
      <c r="H1142" s="69" t="s">
        <v>6</v>
      </c>
      <c r="I1142" s="69" t="s">
        <v>7</v>
      </c>
      <c r="J1142" s="69" t="s">
        <v>6</v>
      </c>
    </row>
    <row r="1143" spans="1:10" ht="15" customHeight="1" x14ac:dyDescent="0.3">
      <c r="A1143" s="69" t="str">
        <f t="shared" si="155"/>
        <v>S100/n/21</v>
      </c>
      <c r="B1143" s="84" t="s">
        <v>1237</v>
      </c>
      <c r="C1143" s="84" t="s">
        <v>1238</v>
      </c>
      <c r="D1143" s="85">
        <v>1</v>
      </c>
      <c r="E1143" s="84" t="s">
        <v>34</v>
      </c>
      <c r="F1143" s="85">
        <f t="shared" ref="F1143:F1173" si="165">D1143</f>
        <v>1</v>
      </c>
      <c r="G1143" s="86">
        <v>9</v>
      </c>
      <c r="H1143" s="66" t="s">
        <v>6</v>
      </c>
      <c r="I1143" s="66" t="s">
        <v>7</v>
      </c>
      <c r="J1143" s="66" t="s">
        <v>6</v>
      </c>
    </row>
    <row r="1144" spans="1:10" ht="15" customHeight="1" x14ac:dyDescent="0.3">
      <c r="A1144" s="69" t="str">
        <f t="shared" si="155"/>
        <v>S100/n/pr1</v>
      </c>
      <c r="B1144" s="84" t="s">
        <v>1241</v>
      </c>
      <c r="C1144" s="84" t="s">
        <v>1242</v>
      </c>
      <c r="D1144" s="85">
        <v>1</v>
      </c>
      <c r="E1144" s="84" t="s">
        <v>34</v>
      </c>
      <c r="F1144" s="85">
        <f t="shared" si="165"/>
        <v>1</v>
      </c>
      <c r="G1144" s="86">
        <v>11</v>
      </c>
      <c r="H1144" s="69" t="s">
        <v>6</v>
      </c>
      <c r="I1144" s="69" t="s">
        <v>7</v>
      </c>
      <c r="J1144" s="69" t="s">
        <v>6</v>
      </c>
    </row>
    <row r="1145" spans="1:10" ht="15" customHeight="1" x14ac:dyDescent="0.3">
      <c r="A1145" s="69" t="str">
        <f t="shared" si="155"/>
        <v>S120/n/pr1</v>
      </c>
      <c r="B1145" s="84" t="s">
        <v>1249</v>
      </c>
      <c r="C1145" s="84" t="s">
        <v>1250</v>
      </c>
      <c r="D1145" s="85">
        <v>1</v>
      </c>
      <c r="E1145" s="84" t="s">
        <v>34</v>
      </c>
      <c r="F1145" s="85">
        <f t="shared" si="165"/>
        <v>1</v>
      </c>
      <c r="G1145" s="86">
        <v>11</v>
      </c>
      <c r="H1145" s="66" t="s">
        <v>6</v>
      </c>
      <c r="I1145" s="66" t="s">
        <v>7</v>
      </c>
      <c r="J1145" s="66" t="s">
        <v>6</v>
      </c>
    </row>
    <row r="1146" spans="1:10" ht="15" customHeight="1" x14ac:dyDescent="0.3">
      <c r="A1146" s="69" t="str">
        <f t="shared" si="155"/>
        <v>S150/n/pr1</v>
      </c>
      <c r="B1146" s="84" t="s">
        <v>1255</v>
      </c>
      <c r="C1146" s="84" t="s">
        <v>1256</v>
      </c>
      <c r="D1146" s="85">
        <v>1</v>
      </c>
      <c r="E1146" s="84" t="s">
        <v>34</v>
      </c>
      <c r="F1146" s="85">
        <f t="shared" si="165"/>
        <v>1</v>
      </c>
      <c r="G1146" s="86">
        <v>12</v>
      </c>
      <c r="H1146" s="69" t="s">
        <v>6</v>
      </c>
      <c r="I1146" s="69" t="s">
        <v>7</v>
      </c>
      <c r="J1146" s="69" t="s">
        <v>6</v>
      </c>
    </row>
    <row r="1147" spans="1:10" ht="15" customHeight="1" x14ac:dyDescent="0.3">
      <c r="A1147" s="69" t="str">
        <f t="shared" si="155"/>
        <v>S198/kp1</v>
      </c>
      <c r="B1147" s="84" t="s">
        <v>1257</v>
      </c>
      <c r="C1147" s="84" t="s">
        <v>1258</v>
      </c>
      <c r="D1147" s="85">
        <v>1</v>
      </c>
      <c r="E1147" s="84" t="s">
        <v>34</v>
      </c>
      <c r="F1147" s="85">
        <f t="shared" si="165"/>
        <v>1</v>
      </c>
      <c r="G1147" s="86">
        <v>24</v>
      </c>
      <c r="H1147" s="66" t="s">
        <v>6</v>
      </c>
      <c r="I1147" s="66" t="s">
        <v>7</v>
      </c>
      <c r="J1147" s="66" t="s">
        <v>6</v>
      </c>
    </row>
    <row r="1148" spans="1:10" ht="15" customHeight="1" x14ac:dyDescent="0.3">
      <c r="A1148" s="69" t="str">
        <f t="shared" si="155"/>
        <v>S100/KV1</v>
      </c>
      <c r="B1148" s="84" t="s">
        <v>1235</v>
      </c>
      <c r="C1148" s="84" t="s">
        <v>1236</v>
      </c>
      <c r="D1148" s="85">
        <v>1</v>
      </c>
      <c r="E1148" s="84" t="s">
        <v>34</v>
      </c>
      <c r="F1148" s="85">
        <f t="shared" si="165"/>
        <v>1</v>
      </c>
      <c r="G1148" s="86">
        <v>7</v>
      </c>
      <c r="H1148" s="69" t="s">
        <v>6</v>
      </c>
      <c r="I1148" s="69" t="s">
        <v>7</v>
      </c>
      <c r="J1148" s="69" t="s">
        <v>6</v>
      </c>
    </row>
    <row r="1149" spans="1:10" ht="15" customHeight="1" x14ac:dyDescent="0.3">
      <c r="A1149" s="69" t="str">
        <f t="shared" si="155"/>
        <v>S100/smart1</v>
      </c>
      <c r="B1149" s="84" t="s">
        <v>1245</v>
      </c>
      <c r="C1149" s="84" t="s">
        <v>1246</v>
      </c>
      <c r="D1149" s="85">
        <v>1</v>
      </c>
      <c r="E1149" s="84" t="s">
        <v>34</v>
      </c>
      <c r="F1149" s="85">
        <f t="shared" si="165"/>
        <v>1</v>
      </c>
      <c r="G1149" s="86">
        <v>30</v>
      </c>
      <c r="H1149" s="66" t="s">
        <v>6</v>
      </c>
      <c r="I1149" s="66" t="s">
        <v>7</v>
      </c>
      <c r="J1149" s="66" t="s">
        <v>6</v>
      </c>
    </row>
    <row r="1150" spans="1:10" ht="15" customHeight="1" x14ac:dyDescent="0.3">
      <c r="A1150" s="69" t="str">
        <f t="shared" si="155"/>
        <v>S080/n/21</v>
      </c>
      <c r="B1150" s="84" t="s">
        <v>1231</v>
      </c>
      <c r="C1150" s="84" t="s">
        <v>1232</v>
      </c>
      <c r="D1150" s="85">
        <v>1</v>
      </c>
      <c r="E1150" s="84" t="s">
        <v>34</v>
      </c>
      <c r="F1150" s="85">
        <f t="shared" si="165"/>
        <v>1</v>
      </c>
      <c r="G1150" s="86">
        <v>8</v>
      </c>
      <c r="H1150" s="69" t="s">
        <v>6</v>
      </c>
      <c r="I1150" s="69" t="s">
        <v>7</v>
      </c>
      <c r="J1150" s="69" t="s">
        <v>6</v>
      </c>
    </row>
    <row r="1151" spans="1:10" ht="15" customHeight="1" x14ac:dyDescent="0.3">
      <c r="A1151" s="69" t="str">
        <f t="shared" si="155"/>
        <v>LEDset1/0,61</v>
      </c>
      <c r="B1151" s="84" t="s">
        <v>1313</v>
      </c>
      <c r="C1151" s="84" t="s">
        <v>1314</v>
      </c>
      <c r="D1151" s="85">
        <v>1</v>
      </c>
      <c r="E1151" s="84" t="s">
        <v>34</v>
      </c>
      <c r="F1151" s="85">
        <f t="shared" si="165"/>
        <v>1</v>
      </c>
      <c r="G1151" s="86">
        <v>755</v>
      </c>
      <c r="H1151" s="66" t="s">
        <v>6</v>
      </c>
      <c r="I1151" s="66" t="s">
        <v>7</v>
      </c>
      <c r="J1151" s="66" t="s">
        <v>6</v>
      </c>
    </row>
    <row r="1152" spans="1:10" ht="15" customHeight="1" x14ac:dyDescent="0.3">
      <c r="A1152" s="69" t="str">
        <f t="shared" si="155"/>
        <v>LEDset1/1,11</v>
      </c>
      <c r="B1152" s="84" t="s">
        <v>1315</v>
      </c>
      <c r="C1152" s="84" t="s">
        <v>1316</v>
      </c>
      <c r="D1152" s="85">
        <v>1</v>
      </c>
      <c r="E1152" s="84" t="s">
        <v>34</v>
      </c>
      <c r="F1152" s="85">
        <f t="shared" si="165"/>
        <v>1</v>
      </c>
      <c r="G1152" s="86">
        <v>861</v>
      </c>
      <c r="H1152" s="69" t="s">
        <v>6</v>
      </c>
      <c r="I1152" s="69" t="s">
        <v>7</v>
      </c>
      <c r="J1152" s="69" t="s">
        <v>6</v>
      </c>
    </row>
    <row r="1153" spans="1:10" ht="15" customHeight="1" x14ac:dyDescent="0.3">
      <c r="A1153" s="69" t="str">
        <f t="shared" si="155"/>
        <v>LEDset1/1,51</v>
      </c>
      <c r="B1153" s="84" t="s">
        <v>1317</v>
      </c>
      <c r="C1153" s="84" t="s">
        <v>1318</v>
      </c>
      <c r="D1153" s="85">
        <v>1</v>
      </c>
      <c r="E1153" s="84" t="s">
        <v>34</v>
      </c>
      <c r="F1153" s="85">
        <f t="shared" si="165"/>
        <v>1</v>
      </c>
      <c r="G1153" s="86">
        <v>1166</v>
      </c>
      <c r="H1153" s="66" t="s">
        <v>6</v>
      </c>
      <c r="I1153" s="66" t="s">
        <v>7</v>
      </c>
      <c r="J1153" s="66" t="s">
        <v>6</v>
      </c>
    </row>
    <row r="1154" spans="1:10" ht="15" customHeight="1" x14ac:dyDescent="0.3">
      <c r="A1154" s="69" t="str">
        <f t="shared" si="155"/>
        <v>LEDset1/21</v>
      </c>
      <c r="B1154" s="84" t="s">
        <v>1319</v>
      </c>
      <c r="C1154" s="84" t="s">
        <v>1320</v>
      </c>
      <c r="D1154" s="85">
        <v>1</v>
      </c>
      <c r="E1154" s="84" t="s">
        <v>34</v>
      </c>
      <c r="F1154" s="85">
        <f t="shared" si="165"/>
        <v>1</v>
      </c>
      <c r="G1154" s="86">
        <v>1396</v>
      </c>
      <c r="H1154" s="69" t="s">
        <v>6</v>
      </c>
      <c r="I1154" s="69" t="s">
        <v>7</v>
      </c>
      <c r="J1154" s="69" t="s">
        <v>6</v>
      </c>
    </row>
    <row r="1155" spans="1:10" ht="15" customHeight="1" x14ac:dyDescent="0.3">
      <c r="A1155" s="69" t="str">
        <f t="shared" si="155"/>
        <v>LEDset1/2,51</v>
      </c>
      <c r="B1155" s="84" t="s">
        <v>1321</v>
      </c>
      <c r="C1155" s="84" t="s">
        <v>1322</v>
      </c>
      <c r="D1155" s="85">
        <v>1</v>
      </c>
      <c r="E1155" s="84" t="s">
        <v>34</v>
      </c>
      <c r="F1155" s="85">
        <f t="shared" si="165"/>
        <v>1</v>
      </c>
      <c r="G1155" s="86">
        <v>1632</v>
      </c>
      <c r="H1155" s="66" t="s">
        <v>6</v>
      </c>
      <c r="I1155" s="66" t="s">
        <v>7</v>
      </c>
      <c r="J1155" s="66" t="s">
        <v>6</v>
      </c>
    </row>
    <row r="1156" spans="1:10" ht="15" customHeight="1" x14ac:dyDescent="0.3">
      <c r="A1156" s="69" t="str">
        <f t="shared" si="155"/>
        <v>LEDset1/31</v>
      </c>
      <c r="B1156" s="84" t="s">
        <v>1323</v>
      </c>
      <c r="C1156" s="84" t="s">
        <v>1324</v>
      </c>
      <c r="D1156" s="85">
        <v>1</v>
      </c>
      <c r="E1156" s="84" t="s">
        <v>34</v>
      </c>
      <c r="F1156" s="85">
        <f t="shared" si="165"/>
        <v>1</v>
      </c>
      <c r="G1156" s="86">
        <v>1738</v>
      </c>
      <c r="H1156" s="69" t="s">
        <v>6</v>
      </c>
      <c r="I1156" s="69" t="s">
        <v>7</v>
      </c>
      <c r="J1156" s="69" t="s">
        <v>6</v>
      </c>
    </row>
    <row r="1157" spans="1:10" ht="15" customHeight="1" x14ac:dyDescent="0.3">
      <c r="A1157" s="69" t="str">
        <f t="shared" si="155"/>
        <v>LEDset1/3,51</v>
      </c>
      <c r="B1157" s="84" t="s">
        <v>1325</v>
      </c>
      <c r="C1157" s="84" t="s">
        <v>1326</v>
      </c>
      <c r="D1157" s="85">
        <v>1</v>
      </c>
      <c r="E1157" s="84" t="s">
        <v>34</v>
      </c>
      <c r="F1157" s="85">
        <f t="shared" si="165"/>
        <v>1</v>
      </c>
      <c r="G1157" s="86">
        <v>2009</v>
      </c>
      <c r="H1157" s="66" t="s">
        <v>6</v>
      </c>
      <c r="I1157" s="66" t="s">
        <v>7</v>
      </c>
      <c r="J1157" s="66" t="s">
        <v>6</v>
      </c>
    </row>
    <row r="1158" spans="1:10" ht="15" customHeight="1" x14ac:dyDescent="0.3">
      <c r="A1158" s="69" t="str">
        <f t="shared" si="155"/>
        <v>LEDset2/0,61</v>
      </c>
      <c r="B1158" s="84" t="s">
        <v>1327</v>
      </c>
      <c r="C1158" s="84" t="s">
        <v>1328</v>
      </c>
      <c r="D1158" s="85">
        <v>1</v>
      </c>
      <c r="E1158" s="84" t="s">
        <v>34</v>
      </c>
      <c r="F1158" s="85">
        <f t="shared" si="165"/>
        <v>1</v>
      </c>
      <c r="G1158" s="86">
        <v>1195</v>
      </c>
      <c r="H1158" s="69" t="s">
        <v>6</v>
      </c>
      <c r="I1158" s="69" t="s">
        <v>7</v>
      </c>
      <c r="J1158" s="69" t="s">
        <v>6</v>
      </c>
    </row>
    <row r="1159" spans="1:10" ht="15" customHeight="1" x14ac:dyDescent="0.3">
      <c r="A1159" s="69" t="str">
        <f t="shared" ref="A1159:A1222" si="166">_xlfn.CONCAT(B1159,F1159)</f>
        <v>LEDset2/1,11</v>
      </c>
      <c r="B1159" s="84" t="s">
        <v>1329</v>
      </c>
      <c r="C1159" s="84" t="s">
        <v>1330</v>
      </c>
      <c r="D1159" s="85">
        <v>1</v>
      </c>
      <c r="E1159" s="84" t="s">
        <v>34</v>
      </c>
      <c r="F1159" s="85">
        <f t="shared" si="165"/>
        <v>1</v>
      </c>
      <c r="G1159" s="86">
        <v>1301</v>
      </c>
      <c r="H1159" s="66" t="s">
        <v>6</v>
      </c>
      <c r="I1159" s="66" t="s">
        <v>7</v>
      </c>
      <c r="J1159" s="66" t="s">
        <v>6</v>
      </c>
    </row>
    <row r="1160" spans="1:10" ht="15" customHeight="1" x14ac:dyDescent="0.3">
      <c r="A1160" s="69" t="str">
        <f t="shared" si="166"/>
        <v>LEDset2/1,51</v>
      </c>
      <c r="B1160" s="84" t="s">
        <v>1331</v>
      </c>
      <c r="C1160" s="84" t="s">
        <v>1332</v>
      </c>
      <c r="D1160" s="85">
        <v>1</v>
      </c>
      <c r="E1160" s="84" t="s">
        <v>34</v>
      </c>
      <c r="F1160" s="85">
        <f t="shared" si="165"/>
        <v>1</v>
      </c>
      <c r="G1160" s="86">
        <v>1606</v>
      </c>
      <c r="H1160" s="69" t="s">
        <v>6</v>
      </c>
      <c r="I1160" s="69" t="s">
        <v>7</v>
      </c>
      <c r="J1160" s="69" t="s">
        <v>6</v>
      </c>
    </row>
    <row r="1161" spans="1:10" ht="15" customHeight="1" x14ac:dyDescent="0.3">
      <c r="A1161" s="69" t="str">
        <f t="shared" si="166"/>
        <v>LEDset2/21</v>
      </c>
      <c r="B1161" s="84" t="s">
        <v>1333</v>
      </c>
      <c r="C1161" s="84" t="s">
        <v>1334</v>
      </c>
      <c r="D1161" s="85">
        <v>1</v>
      </c>
      <c r="E1161" s="84" t="s">
        <v>34</v>
      </c>
      <c r="F1161" s="85">
        <f t="shared" si="165"/>
        <v>1</v>
      </c>
      <c r="G1161" s="86">
        <v>1836</v>
      </c>
      <c r="H1161" s="66" t="s">
        <v>6</v>
      </c>
      <c r="I1161" s="66" t="s">
        <v>7</v>
      </c>
      <c r="J1161" s="66" t="s">
        <v>6</v>
      </c>
    </row>
    <row r="1162" spans="1:10" ht="15" customHeight="1" x14ac:dyDescent="0.3">
      <c r="A1162" s="69" t="str">
        <f t="shared" si="166"/>
        <v>LEDset2/2,51</v>
      </c>
      <c r="B1162" s="84" t="s">
        <v>1335</v>
      </c>
      <c r="C1162" s="84" t="s">
        <v>1336</v>
      </c>
      <c r="D1162" s="85">
        <v>1</v>
      </c>
      <c r="E1162" s="84" t="s">
        <v>34</v>
      </c>
      <c r="F1162" s="85">
        <f t="shared" si="165"/>
        <v>1</v>
      </c>
      <c r="G1162" s="86">
        <v>2072</v>
      </c>
      <c r="H1162" s="69" t="s">
        <v>6</v>
      </c>
      <c r="I1162" s="69" t="s">
        <v>7</v>
      </c>
      <c r="J1162" s="69" t="s">
        <v>6</v>
      </c>
    </row>
    <row r="1163" spans="1:10" ht="15" customHeight="1" x14ac:dyDescent="0.3">
      <c r="A1163" s="69" t="str">
        <f t="shared" si="166"/>
        <v>LEDset2/31</v>
      </c>
      <c r="B1163" s="84" t="s">
        <v>1337</v>
      </c>
      <c r="C1163" s="84" t="s">
        <v>1338</v>
      </c>
      <c r="D1163" s="85">
        <v>1</v>
      </c>
      <c r="E1163" s="84" t="s">
        <v>34</v>
      </c>
      <c r="F1163" s="85">
        <f t="shared" si="165"/>
        <v>1</v>
      </c>
      <c r="G1163" s="86">
        <v>2178</v>
      </c>
      <c r="H1163" s="66" t="s">
        <v>6</v>
      </c>
      <c r="I1163" s="66" t="s">
        <v>7</v>
      </c>
      <c r="J1163" s="66" t="s">
        <v>6</v>
      </c>
    </row>
    <row r="1164" spans="1:10" ht="15" customHeight="1" x14ac:dyDescent="0.3">
      <c r="A1164" s="69" t="str">
        <f t="shared" si="166"/>
        <v>LEDset2/3,51</v>
      </c>
      <c r="B1164" s="84" t="s">
        <v>1339</v>
      </c>
      <c r="C1164" s="84" t="s">
        <v>1340</v>
      </c>
      <c r="D1164" s="85">
        <v>1</v>
      </c>
      <c r="E1164" s="84" t="s">
        <v>34</v>
      </c>
      <c r="F1164" s="85">
        <f t="shared" si="165"/>
        <v>1</v>
      </c>
      <c r="G1164" s="86">
        <v>2449</v>
      </c>
      <c r="H1164" s="69" t="s">
        <v>6</v>
      </c>
      <c r="I1164" s="69" t="s">
        <v>7</v>
      </c>
      <c r="J1164" s="69" t="s">
        <v>6</v>
      </c>
    </row>
    <row r="1165" spans="1:10" ht="15" customHeight="1" x14ac:dyDescent="0.3">
      <c r="A1165" s="69" t="str">
        <f t="shared" si="166"/>
        <v>LEDset3/41</v>
      </c>
      <c r="B1165" s="84" t="s">
        <v>1341</v>
      </c>
      <c r="C1165" s="84" t="s">
        <v>1342</v>
      </c>
      <c r="D1165" s="85">
        <v>1</v>
      </c>
      <c r="E1165" s="84" t="s">
        <v>34</v>
      </c>
      <c r="F1165" s="85">
        <f t="shared" si="165"/>
        <v>1</v>
      </c>
      <c r="G1165" s="86">
        <v>948</v>
      </c>
      <c r="H1165" s="66" t="s">
        <v>6</v>
      </c>
      <c r="I1165" s="66" t="s">
        <v>7</v>
      </c>
      <c r="J1165" s="66" t="s">
        <v>6</v>
      </c>
    </row>
    <row r="1166" spans="1:10" ht="15" customHeight="1" x14ac:dyDescent="0.3">
      <c r="A1166" s="69" t="str">
        <f t="shared" si="166"/>
        <v>EAl4/Al_44</v>
      </c>
      <c r="B1166" s="84" t="s">
        <v>1279</v>
      </c>
      <c r="C1166" s="84" t="s">
        <v>1280</v>
      </c>
      <c r="D1166" s="85">
        <v>4</v>
      </c>
      <c r="E1166" s="84" t="s">
        <v>5</v>
      </c>
      <c r="F1166" s="85">
        <f t="shared" si="165"/>
        <v>4</v>
      </c>
      <c r="G1166" s="86">
        <v>115</v>
      </c>
      <c r="H1166" s="69" t="s">
        <v>6</v>
      </c>
      <c r="I1166" s="69" t="s">
        <v>7</v>
      </c>
      <c r="J1166" s="69" t="s">
        <v>6</v>
      </c>
    </row>
    <row r="1167" spans="1:10" ht="15" customHeight="1" x14ac:dyDescent="0.3">
      <c r="A1167" s="69" t="str">
        <f t="shared" si="166"/>
        <v>EAl4/Al_22</v>
      </c>
      <c r="B1167" s="84" t="s">
        <v>1277</v>
      </c>
      <c r="C1167" s="84" t="s">
        <v>1278</v>
      </c>
      <c r="D1167" s="85">
        <v>2</v>
      </c>
      <c r="E1167" s="84" t="s">
        <v>5</v>
      </c>
      <c r="F1167" s="85">
        <f t="shared" si="165"/>
        <v>2</v>
      </c>
      <c r="G1167" s="86">
        <v>131</v>
      </c>
      <c r="H1167" s="66" t="s">
        <v>6</v>
      </c>
      <c r="I1167" s="66" t="s">
        <v>7</v>
      </c>
      <c r="J1167" s="66" t="s">
        <v>2538</v>
      </c>
    </row>
    <row r="1168" spans="1:10" ht="15" customHeight="1" x14ac:dyDescent="0.3">
      <c r="A1168" s="69" t="str">
        <f t="shared" si="166"/>
        <v>EAl4/Br2</v>
      </c>
      <c r="B1168" s="84" t="s">
        <v>1281</v>
      </c>
      <c r="C1168" s="84" t="s">
        <v>1282</v>
      </c>
      <c r="D1168" s="85">
        <v>2</v>
      </c>
      <c r="E1168" s="84" t="s">
        <v>5</v>
      </c>
      <c r="F1168" s="85">
        <f t="shared" si="165"/>
        <v>2</v>
      </c>
      <c r="G1168" s="86">
        <v>139</v>
      </c>
      <c r="H1168" s="69" t="s">
        <v>6</v>
      </c>
      <c r="I1168" s="69" t="s">
        <v>7</v>
      </c>
      <c r="J1168" s="69" t="s">
        <v>2535</v>
      </c>
    </row>
    <row r="1169" spans="1:10" ht="15" customHeight="1" x14ac:dyDescent="0.3">
      <c r="A1169" s="69" t="str">
        <f t="shared" si="166"/>
        <v>EAl4/z1/031</v>
      </c>
      <c r="B1169" s="84" t="s">
        <v>1285</v>
      </c>
      <c r="C1169" s="84" t="s">
        <v>1286</v>
      </c>
      <c r="D1169" s="85">
        <v>1</v>
      </c>
      <c r="E1169" s="84" t="s">
        <v>34</v>
      </c>
      <c r="F1169" s="85">
        <f t="shared" si="165"/>
        <v>1</v>
      </c>
      <c r="G1169" s="86">
        <v>19</v>
      </c>
      <c r="H1169" s="66" t="s">
        <v>6</v>
      </c>
      <c r="I1169" s="66" t="s">
        <v>7</v>
      </c>
      <c r="J1169" s="66" t="s">
        <v>2532</v>
      </c>
    </row>
    <row r="1170" spans="1:10" ht="15" customHeight="1" x14ac:dyDescent="0.3">
      <c r="A1170" s="69" t="str">
        <f t="shared" si="166"/>
        <v>EAl4/z2/031</v>
      </c>
      <c r="B1170" s="84" t="s">
        <v>1289</v>
      </c>
      <c r="C1170" s="84" t="s">
        <v>1290</v>
      </c>
      <c r="D1170" s="85">
        <v>1</v>
      </c>
      <c r="E1170" s="84" t="s">
        <v>34</v>
      </c>
      <c r="F1170" s="85">
        <f t="shared" si="165"/>
        <v>1</v>
      </c>
      <c r="G1170" s="86">
        <v>19</v>
      </c>
      <c r="H1170" s="69" t="s">
        <v>6</v>
      </c>
      <c r="I1170" s="69" t="s">
        <v>7</v>
      </c>
      <c r="J1170" s="69" t="s">
        <v>2529</v>
      </c>
    </row>
    <row r="1171" spans="1:10" ht="15" customHeight="1" x14ac:dyDescent="0.3">
      <c r="A1171" s="69" t="str">
        <f t="shared" si="166"/>
        <v>EAl4/z1/Br1</v>
      </c>
      <c r="B1171" s="84" t="s">
        <v>1287</v>
      </c>
      <c r="C1171" s="84" t="s">
        <v>1288</v>
      </c>
      <c r="D1171" s="85">
        <v>1</v>
      </c>
      <c r="E1171" s="84" t="s">
        <v>34</v>
      </c>
      <c r="F1171" s="85">
        <f t="shared" si="165"/>
        <v>1</v>
      </c>
      <c r="G1171" s="86">
        <v>19</v>
      </c>
      <c r="H1171" s="66" t="s">
        <v>6</v>
      </c>
      <c r="I1171" s="66" t="s">
        <v>7</v>
      </c>
      <c r="J1171" s="66" t="s">
        <v>2526</v>
      </c>
    </row>
    <row r="1172" spans="1:10" ht="15" customHeight="1" x14ac:dyDescent="0.3">
      <c r="A1172" s="69" t="str">
        <f t="shared" si="166"/>
        <v>EAl4/z2/Br1</v>
      </c>
      <c r="B1172" s="84" t="s">
        <v>1291</v>
      </c>
      <c r="C1172" s="84" t="s">
        <v>1292</v>
      </c>
      <c r="D1172" s="85">
        <v>1</v>
      </c>
      <c r="E1172" s="84" t="s">
        <v>34</v>
      </c>
      <c r="F1172" s="85">
        <f t="shared" si="165"/>
        <v>1</v>
      </c>
      <c r="G1172" s="86">
        <v>19</v>
      </c>
      <c r="H1172" s="69" t="s">
        <v>6</v>
      </c>
      <c r="I1172" s="69" t="s">
        <v>7</v>
      </c>
      <c r="J1172" s="69" t="s">
        <v>2523</v>
      </c>
    </row>
    <row r="1173" spans="1:10" ht="15" customHeight="1" x14ac:dyDescent="0.3">
      <c r="A1173" s="69" t="str">
        <f t="shared" si="166"/>
        <v>EAl4/uch1</v>
      </c>
      <c r="B1173" s="84" t="s">
        <v>1283</v>
      </c>
      <c r="C1173" s="84" t="s">
        <v>1284</v>
      </c>
      <c r="D1173" s="85">
        <v>1</v>
      </c>
      <c r="E1173" s="84" t="s">
        <v>34</v>
      </c>
      <c r="F1173" s="85">
        <f t="shared" si="165"/>
        <v>1</v>
      </c>
      <c r="G1173" s="86">
        <v>24</v>
      </c>
      <c r="H1173" s="66" t="s">
        <v>6</v>
      </c>
      <c r="I1173" s="66" t="s">
        <v>7</v>
      </c>
      <c r="J1173" s="66" t="s">
        <v>2520</v>
      </c>
    </row>
    <row r="1174" spans="1:10" ht="15" customHeight="1" x14ac:dyDescent="0.3">
      <c r="A1174" s="69" t="str">
        <f t="shared" si="166"/>
        <v>EAl5/Al2</v>
      </c>
      <c r="B1174" s="84" t="s">
        <v>1293</v>
      </c>
      <c r="C1174" s="84" t="s">
        <v>1294</v>
      </c>
      <c r="D1174" s="85">
        <v>2</v>
      </c>
      <c r="E1174" s="84" t="s">
        <v>5</v>
      </c>
      <c r="F1174" s="86">
        <v>2</v>
      </c>
      <c r="G1174" s="86">
        <v>78</v>
      </c>
      <c r="H1174" s="69" t="s">
        <v>6</v>
      </c>
      <c r="I1174" s="69" t="s">
        <v>7</v>
      </c>
      <c r="J1174" s="69" t="s">
        <v>2517</v>
      </c>
    </row>
    <row r="1175" spans="1:10" ht="15" customHeight="1" x14ac:dyDescent="0.3">
      <c r="A1175" s="69" t="str">
        <f t="shared" si="166"/>
        <v>EAl5/z1/031</v>
      </c>
      <c r="B1175" s="84" t="s">
        <v>1295</v>
      </c>
      <c r="C1175" s="84" t="s">
        <v>1296</v>
      </c>
      <c r="D1175" s="85">
        <v>1</v>
      </c>
      <c r="E1175" s="84" t="s">
        <v>34</v>
      </c>
      <c r="F1175" s="85">
        <f t="shared" ref="F1175:F1238" si="167">D1175</f>
        <v>1</v>
      </c>
      <c r="G1175" s="86">
        <v>19</v>
      </c>
      <c r="H1175" s="66" t="s">
        <v>6</v>
      </c>
      <c r="I1175" s="66" t="s">
        <v>7</v>
      </c>
      <c r="J1175" s="66" t="s">
        <v>2514</v>
      </c>
    </row>
    <row r="1176" spans="1:10" ht="15" customHeight="1" x14ac:dyDescent="0.3">
      <c r="A1176" s="69" t="str">
        <f t="shared" si="166"/>
        <v>EAl5/z2/031</v>
      </c>
      <c r="B1176" s="84" t="s">
        <v>1297</v>
      </c>
      <c r="C1176" s="84" t="s">
        <v>1298</v>
      </c>
      <c r="D1176" s="85">
        <v>1</v>
      </c>
      <c r="E1176" s="84" t="s">
        <v>34</v>
      </c>
      <c r="F1176" s="85">
        <f t="shared" si="167"/>
        <v>1</v>
      </c>
      <c r="G1176" s="86">
        <v>19</v>
      </c>
      <c r="H1176" s="69" t="s">
        <v>6</v>
      </c>
      <c r="I1176" s="69" t="s">
        <v>7</v>
      </c>
      <c r="J1176" s="69" t="s">
        <v>2511</v>
      </c>
    </row>
    <row r="1177" spans="1:10" ht="15" customHeight="1" x14ac:dyDescent="0.3">
      <c r="A1177" s="69" t="str">
        <f t="shared" si="166"/>
        <v>EAl6/Al2</v>
      </c>
      <c r="B1177" s="84" t="s">
        <v>1299</v>
      </c>
      <c r="C1177" s="84" t="s">
        <v>1300</v>
      </c>
      <c r="D1177" s="85">
        <v>2</v>
      </c>
      <c r="E1177" s="84" t="s">
        <v>5</v>
      </c>
      <c r="F1177" s="85">
        <f t="shared" si="167"/>
        <v>2</v>
      </c>
      <c r="G1177" s="86">
        <v>143</v>
      </c>
      <c r="H1177" s="66" t="s">
        <v>6</v>
      </c>
      <c r="I1177" s="66" t="s">
        <v>7</v>
      </c>
      <c r="J1177" s="66" t="s">
        <v>2508</v>
      </c>
    </row>
    <row r="1178" spans="1:10" ht="15" customHeight="1" x14ac:dyDescent="0.3">
      <c r="A1178" s="69" t="str">
        <f t="shared" si="166"/>
        <v>EAl6/Br2</v>
      </c>
      <c r="B1178" s="84" t="s">
        <v>1301</v>
      </c>
      <c r="C1178" s="84" t="s">
        <v>1302</v>
      </c>
      <c r="D1178" s="85">
        <v>2</v>
      </c>
      <c r="E1178" s="84" t="s">
        <v>5</v>
      </c>
      <c r="F1178" s="85">
        <f t="shared" si="167"/>
        <v>2</v>
      </c>
      <c r="G1178" s="86">
        <v>216</v>
      </c>
      <c r="H1178" s="69" t="s">
        <v>6</v>
      </c>
      <c r="I1178" s="69" t="s">
        <v>7</v>
      </c>
      <c r="J1178" s="69" t="s">
        <v>2505</v>
      </c>
    </row>
    <row r="1179" spans="1:10" ht="15" customHeight="1" x14ac:dyDescent="0.3">
      <c r="A1179" s="69" t="str">
        <f t="shared" si="166"/>
        <v>EAl6/z1/031</v>
      </c>
      <c r="B1179" s="84" t="s">
        <v>1305</v>
      </c>
      <c r="C1179" s="84" t="s">
        <v>1306</v>
      </c>
      <c r="D1179" s="85">
        <v>1</v>
      </c>
      <c r="E1179" s="84" t="s">
        <v>34</v>
      </c>
      <c r="F1179" s="85">
        <f t="shared" si="167"/>
        <v>1</v>
      </c>
      <c r="G1179" s="86">
        <v>19</v>
      </c>
      <c r="H1179" s="66" t="s">
        <v>6</v>
      </c>
      <c r="I1179" s="66" t="s">
        <v>7</v>
      </c>
      <c r="J1179" s="66" t="s">
        <v>2502</v>
      </c>
    </row>
    <row r="1180" spans="1:10" ht="15" customHeight="1" x14ac:dyDescent="0.3">
      <c r="A1180" s="69" t="str">
        <f t="shared" si="166"/>
        <v>EAl6/z1/Br1</v>
      </c>
      <c r="B1180" s="84" t="s">
        <v>1307</v>
      </c>
      <c r="C1180" s="84" t="s">
        <v>1308</v>
      </c>
      <c r="D1180" s="85">
        <v>1</v>
      </c>
      <c r="E1180" s="84" t="s">
        <v>34</v>
      </c>
      <c r="F1180" s="85">
        <f t="shared" si="167"/>
        <v>1</v>
      </c>
      <c r="G1180" s="86">
        <v>19</v>
      </c>
      <c r="H1180" s="69" t="s">
        <v>6</v>
      </c>
      <c r="I1180" s="69" t="s">
        <v>7</v>
      </c>
      <c r="J1180" s="69" t="s">
        <v>2499</v>
      </c>
    </row>
    <row r="1181" spans="1:10" ht="15" customHeight="1" x14ac:dyDescent="0.3">
      <c r="A1181" s="69" t="str">
        <f t="shared" si="166"/>
        <v>EAl6/z2/031</v>
      </c>
      <c r="B1181" s="84" t="s">
        <v>1309</v>
      </c>
      <c r="C1181" s="84" t="s">
        <v>1310</v>
      </c>
      <c r="D1181" s="85">
        <v>1</v>
      </c>
      <c r="E1181" s="84" t="s">
        <v>34</v>
      </c>
      <c r="F1181" s="85">
        <f t="shared" si="167"/>
        <v>1</v>
      </c>
      <c r="G1181" s="86">
        <v>19</v>
      </c>
      <c r="H1181" s="66" t="s">
        <v>6</v>
      </c>
      <c r="I1181" s="66" t="s">
        <v>7</v>
      </c>
      <c r="J1181" s="66" t="s">
        <v>2496</v>
      </c>
    </row>
    <row r="1182" spans="1:10" ht="15" customHeight="1" x14ac:dyDescent="0.3">
      <c r="A1182" s="69" t="str">
        <f t="shared" si="166"/>
        <v>EAl6/z2/Br1</v>
      </c>
      <c r="B1182" s="84" t="s">
        <v>1311</v>
      </c>
      <c r="C1182" s="84" t="s">
        <v>1312</v>
      </c>
      <c r="D1182" s="85">
        <v>1</v>
      </c>
      <c r="E1182" s="84" t="s">
        <v>34</v>
      </c>
      <c r="F1182" s="85">
        <f t="shared" si="167"/>
        <v>1</v>
      </c>
      <c r="G1182" s="86">
        <v>19</v>
      </c>
      <c r="H1182" s="69" t="s">
        <v>6</v>
      </c>
      <c r="I1182" s="69" t="s">
        <v>7</v>
      </c>
      <c r="J1182" s="69" t="s">
        <v>2493</v>
      </c>
    </row>
    <row r="1183" spans="1:10" ht="15" customHeight="1" x14ac:dyDescent="0.3">
      <c r="A1183" s="69" t="str">
        <f t="shared" si="166"/>
        <v>EAl6/uch1</v>
      </c>
      <c r="B1183" s="84" t="s">
        <v>1303</v>
      </c>
      <c r="C1183" s="84" t="s">
        <v>1304</v>
      </c>
      <c r="D1183" s="85">
        <v>1</v>
      </c>
      <c r="E1183" s="84" t="s">
        <v>34</v>
      </c>
      <c r="F1183" s="85">
        <f t="shared" si="167"/>
        <v>1</v>
      </c>
      <c r="G1183" s="86">
        <v>24</v>
      </c>
      <c r="H1183" s="66" t="s">
        <v>6</v>
      </c>
      <c r="I1183" s="66" t="s">
        <v>7</v>
      </c>
      <c r="J1183" s="66" t="s">
        <v>2490</v>
      </c>
    </row>
    <row r="1184" spans="1:10" ht="15" customHeight="1" x14ac:dyDescent="0.3">
      <c r="A1184" s="69" t="str">
        <f t="shared" si="166"/>
        <v>EAl/kr/tr_22</v>
      </c>
      <c r="B1184" s="84" t="s">
        <v>1269</v>
      </c>
      <c r="C1184" s="84" t="s">
        <v>1270</v>
      </c>
      <c r="D1184" s="85">
        <v>2</v>
      </c>
      <c r="E1184" s="84" t="s">
        <v>5</v>
      </c>
      <c r="F1184" s="85">
        <f t="shared" si="167"/>
        <v>2</v>
      </c>
      <c r="G1184" s="86">
        <v>48</v>
      </c>
      <c r="H1184" s="69" t="s">
        <v>6</v>
      </c>
      <c r="I1184" s="69" t="s">
        <v>7</v>
      </c>
      <c r="J1184" s="69" t="s">
        <v>2487</v>
      </c>
    </row>
    <row r="1185" spans="1:10" ht="15" customHeight="1" x14ac:dyDescent="0.3">
      <c r="A1185" s="69" t="str">
        <f t="shared" si="166"/>
        <v>EAl/kr/tr_44</v>
      </c>
      <c r="B1185" s="84" t="s">
        <v>1271</v>
      </c>
      <c r="C1185" s="84" t="s">
        <v>1272</v>
      </c>
      <c r="D1185" s="85">
        <v>4</v>
      </c>
      <c r="E1185" s="84" t="s">
        <v>5</v>
      </c>
      <c r="F1185" s="85">
        <f t="shared" si="167"/>
        <v>4</v>
      </c>
      <c r="G1185" s="86">
        <v>48</v>
      </c>
      <c r="H1185" s="66" t="s">
        <v>6</v>
      </c>
      <c r="I1185" s="66" t="s">
        <v>7</v>
      </c>
      <c r="J1185" s="66" t="s">
        <v>2484</v>
      </c>
    </row>
    <row r="1186" spans="1:10" ht="15" customHeight="1" x14ac:dyDescent="0.3">
      <c r="A1186" s="69" t="str">
        <f t="shared" si="166"/>
        <v>EAl/kr/ml_44</v>
      </c>
      <c r="B1186" s="84" t="s">
        <v>1267</v>
      </c>
      <c r="C1186" s="84" t="s">
        <v>1268</v>
      </c>
      <c r="D1186" s="85">
        <v>4</v>
      </c>
      <c r="E1186" s="84" t="s">
        <v>5</v>
      </c>
      <c r="F1186" s="85">
        <f t="shared" si="167"/>
        <v>4</v>
      </c>
      <c r="G1186" s="86">
        <v>48</v>
      </c>
      <c r="H1186" s="69" t="s">
        <v>6</v>
      </c>
      <c r="I1186" s="69" t="s">
        <v>7</v>
      </c>
      <c r="J1186" s="69" t="s">
        <v>2481</v>
      </c>
    </row>
    <row r="1187" spans="1:10" ht="15" customHeight="1" x14ac:dyDescent="0.3">
      <c r="A1187" s="69" t="str">
        <f t="shared" si="166"/>
        <v>EAl/kr/ml_22</v>
      </c>
      <c r="B1187" s="84" t="s">
        <v>1265</v>
      </c>
      <c r="C1187" s="84" t="s">
        <v>1266</v>
      </c>
      <c r="D1187" s="85">
        <v>2</v>
      </c>
      <c r="E1187" s="84" t="s">
        <v>5</v>
      </c>
      <c r="F1187" s="85">
        <f t="shared" si="167"/>
        <v>2</v>
      </c>
      <c r="G1187" s="86">
        <v>48</v>
      </c>
      <c r="H1187" s="66" t="s">
        <v>6</v>
      </c>
      <c r="I1187" s="66" t="s">
        <v>7</v>
      </c>
      <c r="J1187" s="66" t="s">
        <v>2478</v>
      </c>
    </row>
    <row r="1188" spans="1:10" ht="15" customHeight="1" x14ac:dyDescent="0.3">
      <c r="A1188" s="69" t="str">
        <f t="shared" si="166"/>
        <v>EAl/kr/mat_22</v>
      </c>
      <c r="B1188" s="84" t="s">
        <v>1261</v>
      </c>
      <c r="C1188" s="84" t="s">
        <v>1262</v>
      </c>
      <c r="D1188" s="85">
        <v>2</v>
      </c>
      <c r="E1188" s="84" t="s">
        <v>5</v>
      </c>
      <c r="F1188" s="85">
        <f t="shared" si="167"/>
        <v>2</v>
      </c>
      <c r="G1188" s="86">
        <v>48</v>
      </c>
      <c r="H1188" s="69" t="s">
        <v>6</v>
      </c>
      <c r="I1188" s="69" t="s">
        <v>7</v>
      </c>
      <c r="J1188" s="69" t="s">
        <v>2475</v>
      </c>
    </row>
    <row r="1189" spans="1:10" ht="15" customHeight="1" x14ac:dyDescent="0.3">
      <c r="A1189" s="69" t="str">
        <f t="shared" si="166"/>
        <v>EAl/kr/mat_44</v>
      </c>
      <c r="B1189" s="84" t="s">
        <v>1263</v>
      </c>
      <c r="C1189" s="84" t="s">
        <v>1264</v>
      </c>
      <c r="D1189" s="85">
        <v>4</v>
      </c>
      <c r="E1189" s="84" t="s">
        <v>5</v>
      </c>
      <c r="F1189" s="85">
        <f t="shared" si="167"/>
        <v>4</v>
      </c>
      <c r="G1189" s="86">
        <v>48</v>
      </c>
      <c r="H1189" s="66" t="s">
        <v>6</v>
      </c>
      <c r="I1189" s="66" t="s">
        <v>7</v>
      </c>
      <c r="J1189" s="66" t="s">
        <v>2472</v>
      </c>
    </row>
    <row r="1190" spans="1:10" ht="15" customHeight="1" x14ac:dyDescent="0.3">
      <c r="A1190" s="69" t="str">
        <f t="shared" si="166"/>
        <v>EAl/k1</v>
      </c>
      <c r="B1190" s="84" t="s">
        <v>1259</v>
      </c>
      <c r="C1190" s="84" t="s">
        <v>1260</v>
      </c>
      <c r="D1190" s="85">
        <v>1</v>
      </c>
      <c r="E1190" s="84" t="s">
        <v>34</v>
      </c>
      <c r="F1190" s="85">
        <f t="shared" si="167"/>
        <v>1</v>
      </c>
      <c r="G1190" s="86">
        <v>36</v>
      </c>
      <c r="H1190" s="69" t="s">
        <v>6</v>
      </c>
      <c r="I1190" s="69" t="s">
        <v>7</v>
      </c>
      <c r="J1190" s="69" t="s">
        <v>2469</v>
      </c>
    </row>
    <row r="1191" spans="1:10" ht="15" customHeight="1" x14ac:dyDescent="0.3">
      <c r="A1191" s="69" t="str">
        <f t="shared" si="166"/>
        <v>EAl/o1</v>
      </c>
      <c r="B1191" s="84" t="s">
        <v>1273</v>
      </c>
      <c r="C1191" s="84" t="s">
        <v>1274</v>
      </c>
      <c r="D1191" s="85">
        <v>1</v>
      </c>
      <c r="E1191" s="84" t="s">
        <v>34</v>
      </c>
      <c r="F1191" s="85">
        <f t="shared" si="167"/>
        <v>1</v>
      </c>
      <c r="G1191" s="86">
        <v>569</v>
      </c>
      <c r="H1191" s="66" t="s">
        <v>6</v>
      </c>
      <c r="I1191" s="66" t="s">
        <v>7</v>
      </c>
      <c r="J1191" s="66" t="s">
        <v>2466</v>
      </c>
    </row>
    <row r="1192" spans="1:10" ht="15" customHeight="1" x14ac:dyDescent="0.3">
      <c r="A1192" s="69" t="str">
        <f t="shared" si="166"/>
        <v>EAl/p1</v>
      </c>
      <c r="B1192" s="84" t="s">
        <v>1275</v>
      </c>
      <c r="C1192" s="84" t="s">
        <v>1276</v>
      </c>
      <c r="D1192" s="85">
        <v>1</v>
      </c>
      <c r="E1192" s="84" t="s">
        <v>34</v>
      </c>
      <c r="F1192" s="85">
        <f t="shared" si="167"/>
        <v>1</v>
      </c>
      <c r="G1192" s="86">
        <v>661</v>
      </c>
      <c r="H1192" s="69" t="s">
        <v>6</v>
      </c>
      <c r="I1192" s="69" t="s">
        <v>7</v>
      </c>
      <c r="J1192" s="69" t="s">
        <v>2463</v>
      </c>
    </row>
    <row r="1193" spans="1:10" ht="15" customHeight="1" x14ac:dyDescent="0.3">
      <c r="A1193" s="69" t="str">
        <f t="shared" si="166"/>
        <v>RSBox106NNew1</v>
      </c>
      <c r="B1193" s="84" t="s">
        <v>2286</v>
      </c>
      <c r="C1193" s="84" t="s">
        <v>2285</v>
      </c>
      <c r="D1193" s="85">
        <v>1</v>
      </c>
      <c r="E1193" s="84" t="s">
        <v>1343</v>
      </c>
      <c r="F1193" s="85">
        <f t="shared" si="167"/>
        <v>1</v>
      </c>
      <c r="G1193" s="86">
        <v>3713</v>
      </c>
      <c r="H1193" s="66" t="s">
        <v>6</v>
      </c>
      <c r="I1193" s="66" t="s">
        <v>7</v>
      </c>
      <c r="J1193" s="66" t="s">
        <v>2460</v>
      </c>
    </row>
    <row r="1194" spans="1:10" ht="15" customHeight="1" x14ac:dyDescent="0.3">
      <c r="A1194" s="69" t="str">
        <f t="shared" si="166"/>
        <v>RSBox156ANew1</v>
      </c>
      <c r="B1194" s="84" t="s">
        <v>2279</v>
      </c>
      <c r="C1194" s="84" t="s">
        <v>2278</v>
      </c>
      <c r="D1194" s="85">
        <v>1</v>
      </c>
      <c r="E1194" s="84" t="s">
        <v>1343</v>
      </c>
      <c r="F1194" s="85">
        <f t="shared" si="167"/>
        <v>1</v>
      </c>
      <c r="G1194" s="86">
        <v>3789</v>
      </c>
      <c r="H1194" s="69" t="s">
        <v>6</v>
      </c>
      <c r="I1194" s="69" t="s">
        <v>7</v>
      </c>
      <c r="J1194" s="69" t="s">
        <v>2457</v>
      </c>
    </row>
    <row r="1195" spans="1:10" ht="15" customHeight="1" x14ac:dyDescent="0.3">
      <c r="A1195" s="69" t="str">
        <f t="shared" si="166"/>
        <v>RSBOX106ANew1</v>
      </c>
      <c r="B1195" s="84" t="s">
        <v>2288</v>
      </c>
      <c r="C1195" s="84" t="s">
        <v>2287</v>
      </c>
      <c r="D1195" s="85">
        <v>1</v>
      </c>
      <c r="E1195" s="84" t="s">
        <v>1343</v>
      </c>
      <c r="F1195" s="85">
        <f t="shared" si="167"/>
        <v>1</v>
      </c>
      <c r="G1195" s="86">
        <v>2799</v>
      </c>
      <c r="H1195" s="66" t="s">
        <v>6</v>
      </c>
      <c r="I1195" s="66" t="s">
        <v>7</v>
      </c>
      <c r="J1195" s="66" t="s">
        <v>2454</v>
      </c>
    </row>
    <row r="1196" spans="1:10" ht="15" customHeight="1" x14ac:dyDescent="0.3">
      <c r="A1196" s="69" t="str">
        <f t="shared" si="166"/>
        <v>RSBox156NNew1</v>
      </c>
      <c r="B1196" s="84" t="s">
        <v>2276</v>
      </c>
      <c r="C1196" s="84" t="s">
        <v>2275</v>
      </c>
      <c r="D1196" s="85">
        <v>1</v>
      </c>
      <c r="E1196" s="84" t="s">
        <v>1343</v>
      </c>
      <c r="F1196" s="85">
        <f t="shared" si="167"/>
        <v>1</v>
      </c>
      <c r="G1196" s="86">
        <v>5056</v>
      </c>
      <c r="H1196" s="69" t="s">
        <v>6</v>
      </c>
      <c r="I1196" s="69" t="s">
        <v>7</v>
      </c>
      <c r="J1196" s="69" t="s">
        <v>2451</v>
      </c>
    </row>
    <row r="1197" spans="1:10" ht="15" customHeight="1" x14ac:dyDescent="0.3">
      <c r="A1197" s="69" t="str">
        <f t="shared" si="166"/>
        <v>RSBox1/01sat1</v>
      </c>
      <c r="B1197" s="84" t="s">
        <v>2299</v>
      </c>
      <c r="C1197" s="84" t="s">
        <v>2298</v>
      </c>
      <c r="D1197" s="85">
        <v>1</v>
      </c>
      <c r="E1197" s="84" t="s">
        <v>34</v>
      </c>
      <c r="F1197" s="85">
        <f t="shared" si="167"/>
        <v>1</v>
      </c>
      <c r="G1197" s="86">
        <v>18316</v>
      </c>
      <c r="H1197" s="66" t="s">
        <v>6</v>
      </c>
      <c r="I1197" s="66" t="s">
        <v>7</v>
      </c>
      <c r="J1197" s="66" t="s">
        <v>2448</v>
      </c>
    </row>
    <row r="1198" spans="1:10" ht="15" customHeight="1" x14ac:dyDescent="0.3">
      <c r="A1198" s="69" t="str">
        <f t="shared" si="166"/>
        <v>RSBox1/02L1</v>
      </c>
      <c r="B1198" s="84" t="s">
        <v>2294</v>
      </c>
      <c r="C1198" s="84" t="s">
        <v>2293</v>
      </c>
      <c r="D1198" s="85">
        <v>1</v>
      </c>
      <c r="E1198" s="84" t="s">
        <v>34</v>
      </c>
      <c r="F1198" s="85">
        <f t="shared" si="167"/>
        <v>1</v>
      </c>
      <c r="G1198" s="86">
        <v>19271</v>
      </c>
      <c r="H1198" s="69" t="s">
        <v>6</v>
      </c>
      <c r="I1198" s="69" t="s">
        <v>7</v>
      </c>
      <c r="J1198" s="69" t="s">
        <v>2445</v>
      </c>
    </row>
    <row r="1199" spans="1:10" ht="15" customHeight="1" x14ac:dyDescent="0.3">
      <c r="A1199" s="69" t="str">
        <f t="shared" si="166"/>
        <v>RSBox3/02L1</v>
      </c>
      <c r="B1199" s="84" t="s">
        <v>2248</v>
      </c>
      <c r="C1199" s="84" t="s">
        <v>2247</v>
      </c>
      <c r="D1199" s="85">
        <v>1</v>
      </c>
      <c r="E1199" s="84" t="s">
        <v>34</v>
      </c>
      <c r="F1199" s="85">
        <f t="shared" si="167"/>
        <v>1</v>
      </c>
      <c r="G1199" s="86">
        <v>23382</v>
      </c>
      <c r="H1199" s="66" t="s">
        <v>6</v>
      </c>
      <c r="I1199" s="66" t="s">
        <v>7</v>
      </c>
      <c r="J1199" s="66" t="s">
        <v>2442</v>
      </c>
    </row>
    <row r="1200" spans="1:10" ht="15" customHeight="1" x14ac:dyDescent="0.3">
      <c r="A1200" s="69" t="str">
        <f t="shared" si="166"/>
        <v>RSBox3/01sat1</v>
      </c>
      <c r="B1200" s="84" t="s">
        <v>2254</v>
      </c>
      <c r="C1200" s="84" t="s">
        <v>2253</v>
      </c>
      <c r="D1200" s="85">
        <v>1</v>
      </c>
      <c r="E1200" s="84" t="s">
        <v>34</v>
      </c>
      <c r="F1200" s="85">
        <f t="shared" si="167"/>
        <v>1</v>
      </c>
      <c r="G1200" s="86">
        <v>22195</v>
      </c>
      <c r="H1200" s="69" t="s">
        <v>6</v>
      </c>
      <c r="I1200" s="69" t="s">
        <v>7</v>
      </c>
      <c r="J1200" s="69" t="s">
        <v>2439</v>
      </c>
    </row>
    <row r="1201" spans="1:10" ht="15" customHeight="1" x14ac:dyDescent="0.3">
      <c r="A1201" s="69" t="str">
        <f t="shared" si="166"/>
        <v>RSBox4/01sat1</v>
      </c>
      <c r="B1201" s="84" t="s">
        <v>2242</v>
      </c>
      <c r="C1201" s="84" t="s">
        <v>2241</v>
      </c>
      <c r="D1201" s="85">
        <v>1</v>
      </c>
      <c r="E1201" s="84" t="s">
        <v>34</v>
      </c>
      <c r="F1201" s="85">
        <f t="shared" si="167"/>
        <v>1</v>
      </c>
      <c r="G1201" s="86">
        <v>27553</v>
      </c>
      <c r="H1201" s="66" t="s">
        <v>6</v>
      </c>
      <c r="I1201" s="66" t="s">
        <v>7</v>
      </c>
      <c r="J1201" s="66" t="s">
        <v>2436</v>
      </c>
    </row>
    <row r="1202" spans="1:10" ht="15" customHeight="1" x14ac:dyDescent="0.3">
      <c r="A1202" s="69" t="str">
        <f t="shared" si="166"/>
        <v>RsBox159NNew1</v>
      </c>
      <c r="B1202" s="84" t="s">
        <v>2268</v>
      </c>
      <c r="C1202" s="84" t="s">
        <v>2267</v>
      </c>
      <c r="D1202" s="85">
        <v>1</v>
      </c>
      <c r="E1202" s="84" t="s">
        <v>1343</v>
      </c>
      <c r="F1202" s="85">
        <f t="shared" si="167"/>
        <v>1</v>
      </c>
      <c r="G1202" s="86">
        <v>5902</v>
      </c>
      <c r="H1202" s="69" t="s">
        <v>6</v>
      </c>
      <c r="I1202" s="69" t="s">
        <v>7</v>
      </c>
      <c r="J1202" s="69" t="s">
        <v>2433</v>
      </c>
    </row>
    <row r="1203" spans="1:10" ht="15" customHeight="1" x14ac:dyDescent="0.3">
      <c r="A1203" s="69" t="str">
        <f t="shared" si="166"/>
        <v>RSBox159ANew1</v>
      </c>
      <c r="B1203" s="84" t="s">
        <v>2271</v>
      </c>
      <c r="C1203" s="84" t="s">
        <v>2270</v>
      </c>
      <c r="D1203" s="85">
        <v>1</v>
      </c>
      <c r="E1203" s="84" t="s">
        <v>1343</v>
      </c>
      <c r="F1203" s="85">
        <f t="shared" si="167"/>
        <v>1</v>
      </c>
      <c r="G1203" s="86">
        <v>4035</v>
      </c>
      <c r="H1203" s="66" t="s">
        <v>6</v>
      </c>
      <c r="I1203" s="66" t="s">
        <v>7</v>
      </c>
      <c r="J1203" s="66" t="s">
        <v>2430</v>
      </c>
    </row>
    <row r="1204" spans="1:10" ht="15" customHeight="1" x14ac:dyDescent="0.3">
      <c r="A1204" s="69" t="str">
        <f t="shared" si="166"/>
        <v>RSBox1/sat1</v>
      </c>
      <c r="B1204" s="84" t="s">
        <v>2292</v>
      </c>
      <c r="C1204" s="84" t="s">
        <v>2291</v>
      </c>
      <c r="D1204" s="85">
        <v>1</v>
      </c>
      <c r="E1204" s="84" t="s">
        <v>34</v>
      </c>
      <c r="F1204" s="85">
        <f t="shared" si="167"/>
        <v>1</v>
      </c>
      <c r="G1204" s="86">
        <v>17366</v>
      </c>
      <c r="H1204" s="69" t="s">
        <v>6</v>
      </c>
      <c r="I1204" s="69" t="s">
        <v>7</v>
      </c>
      <c r="J1204" s="69" t="s">
        <v>2427</v>
      </c>
    </row>
    <row r="1205" spans="1:10" ht="15" customHeight="1" x14ac:dyDescent="0.3">
      <c r="A1205" s="69" t="str">
        <f t="shared" si="166"/>
        <v>RSBox3/sat1</v>
      </c>
      <c r="B1205" s="84" t="s">
        <v>2245</v>
      </c>
      <c r="C1205" s="84" t="s">
        <v>2244</v>
      </c>
      <c r="D1205" s="85">
        <v>1</v>
      </c>
      <c r="E1205" s="84" t="s">
        <v>34</v>
      </c>
      <c r="F1205" s="85">
        <f t="shared" si="167"/>
        <v>1</v>
      </c>
      <c r="G1205" s="86">
        <v>21046</v>
      </c>
      <c r="H1205" s="66" t="s">
        <v>6</v>
      </c>
      <c r="I1205" s="66" t="s">
        <v>7</v>
      </c>
      <c r="J1205" s="66" t="s">
        <v>2424</v>
      </c>
    </row>
    <row r="1206" spans="1:10" ht="15" customHeight="1" x14ac:dyDescent="0.3">
      <c r="A1206" s="69" t="str">
        <f t="shared" si="166"/>
        <v>RSBox15901New1</v>
      </c>
      <c r="B1206" s="84" t="s">
        <v>2273</v>
      </c>
      <c r="C1206" s="84" t="s">
        <v>2272</v>
      </c>
      <c r="D1206" s="85">
        <v>1</v>
      </c>
      <c r="E1206" s="84" t="s">
        <v>1343</v>
      </c>
      <c r="F1206" s="85">
        <f t="shared" si="167"/>
        <v>1</v>
      </c>
      <c r="G1206" s="86">
        <v>6491</v>
      </c>
      <c r="H1206" s="69" t="s">
        <v>6</v>
      </c>
      <c r="I1206" s="69" t="s">
        <v>7</v>
      </c>
      <c r="J1206" s="69" t="s">
        <v>2421</v>
      </c>
    </row>
    <row r="1207" spans="1:10" ht="15" customHeight="1" x14ac:dyDescent="0.3">
      <c r="A1207" s="69" t="str">
        <f t="shared" si="166"/>
        <v>RSBox10601New1</v>
      </c>
      <c r="B1207" s="84" t="s">
        <v>2290</v>
      </c>
      <c r="C1207" s="84" t="s">
        <v>2289</v>
      </c>
      <c r="D1207" s="85">
        <v>1</v>
      </c>
      <c r="E1207" s="84" t="s">
        <v>1343</v>
      </c>
      <c r="F1207" s="85">
        <f t="shared" si="167"/>
        <v>1</v>
      </c>
      <c r="G1207" s="86">
        <v>4083</v>
      </c>
      <c r="H1207" s="66" t="s">
        <v>6</v>
      </c>
      <c r="I1207" s="66" t="s">
        <v>7</v>
      </c>
      <c r="J1207" s="66" t="s">
        <v>2418</v>
      </c>
    </row>
    <row r="1208" spans="1:10" ht="15" customHeight="1" x14ac:dyDescent="0.3">
      <c r="A1208" s="69" t="str">
        <f t="shared" si="166"/>
        <v>RSBox10901New1</v>
      </c>
      <c r="B1208" s="84" t="s">
        <v>2284</v>
      </c>
      <c r="C1208" s="84" t="s">
        <v>2283</v>
      </c>
      <c r="D1208" s="85">
        <v>1</v>
      </c>
      <c r="E1208" s="84" t="s">
        <v>1343</v>
      </c>
      <c r="F1208" s="85">
        <f t="shared" si="167"/>
        <v>1</v>
      </c>
      <c r="G1208" s="86">
        <v>4912</v>
      </c>
      <c r="H1208" s="69" t="s">
        <v>6</v>
      </c>
      <c r="I1208" s="69" t="s">
        <v>7</v>
      </c>
      <c r="J1208" s="69" t="s">
        <v>2415</v>
      </c>
    </row>
    <row r="1209" spans="1:10" ht="15" customHeight="1" x14ac:dyDescent="0.3">
      <c r="A1209" s="69" t="str">
        <f t="shared" si="166"/>
        <v>RSBox2/01sat1</v>
      </c>
      <c r="B1209" s="84" t="s">
        <v>2266</v>
      </c>
      <c r="C1209" s="84" t="s">
        <v>2265</v>
      </c>
      <c r="D1209" s="85">
        <v>1</v>
      </c>
      <c r="E1209" s="84" t="s">
        <v>34</v>
      </c>
      <c r="F1209" s="85">
        <f t="shared" si="167"/>
        <v>1</v>
      </c>
      <c r="G1209" s="86">
        <v>22278</v>
      </c>
      <c r="H1209" s="66" t="s">
        <v>6</v>
      </c>
      <c r="I1209" s="66" t="s">
        <v>7</v>
      </c>
      <c r="J1209" s="66" t="s">
        <v>2412</v>
      </c>
    </row>
    <row r="1210" spans="1:10" ht="15" customHeight="1" x14ac:dyDescent="0.3">
      <c r="A1210" s="69" t="str">
        <f t="shared" si="166"/>
        <v>Noble1/011</v>
      </c>
      <c r="B1210" s="84" t="s">
        <v>2327</v>
      </c>
      <c r="C1210" s="84" t="s">
        <v>2326</v>
      </c>
      <c r="D1210" s="85">
        <v>1</v>
      </c>
      <c r="E1210" s="84" t="s">
        <v>34</v>
      </c>
      <c r="F1210" s="85">
        <f t="shared" si="167"/>
        <v>1</v>
      </c>
      <c r="G1210" s="86">
        <v>14127</v>
      </c>
      <c r="H1210" s="69" t="s">
        <v>6</v>
      </c>
      <c r="I1210" s="69" t="s">
        <v>7</v>
      </c>
      <c r="J1210" s="69" t="s">
        <v>2409</v>
      </c>
    </row>
    <row r="1211" spans="1:10" ht="15" customHeight="1" x14ac:dyDescent="0.3">
      <c r="A1211" s="69" t="str">
        <f t="shared" si="166"/>
        <v>Noble/prisl./011</v>
      </c>
      <c r="B1211" s="84" t="s">
        <v>2339</v>
      </c>
      <c r="C1211" s="84" t="s">
        <v>2338</v>
      </c>
      <c r="D1211" s="85">
        <v>1</v>
      </c>
      <c r="E1211" s="84" t="s">
        <v>1343</v>
      </c>
      <c r="F1211" s="85">
        <f t="shared" si="167"/>
        <v>1</v>
      </c>
      <c r="G1211" s="86">
        <v>2814</v>
      </c>
      <c r="H1211" s="66" t="s">
        <v>6</v>
      </c>
      <c r="I1211" s="66" t="s">
        <v>7</v>
      </c>
      <c r="J1211" s="66" t="s">
        <v>2406</v>
      </c>
    </row>
    <row r="1212" spans="1:10" ht="15" customHeight="1" x14ac:dyDescent="0.3">
      <c r="A1212" s="69" t="str">
        <f t="shared" si="166"/>
        <v>Noble1/021</v>
      </c>
      <c r="B1212" s="84" t="s">
        <v>2324</v>
      </c>
      <c r="C1212" s="84" t="s">
        <v>2323</v>
      </c>
      <c r="D1212" s="85">
        <v>1</v>
      </c>
      <c r="E1212" s="84" t="s">
        <v>34</v>
      </c>
      <c r="F1212" s="85">
        <f t="shared" si="167"/>
        <v>1</v>
      </c>
      <c r="G1212" s="86">
        <v>14127</v>
      </c>
      <c r="H1212" s="69" t="s">
        <v>6</v>
      </c>
      <c r="I1212" s="69" t="s">
        <v>7</v>
      </c>
      <c r="J1212" s="69" t="s">
        <v>2403</v>
      </c>
    </row>
    <row r="1213" spans="1:10" ht="15" customHeight="1" x14ac:dyDescent="0.3">
      <c r="A1213" s="69" t="str">
        <f t="shared" si="166"/>
        <v>Noble1/031</v>
      </c>
      <c r="B1213" s="84" t="s">
        <v>2321</v>
      </c>
      <c r="C1213" s="84" t="s">
        <v>2320</v>
      </c>
      <c r="D1213" s="85">
        <v>1</v>
      </c>
      <c r="E1213" s="84" t="s">
        <v>34</v>
      </c>
      <c r="F1213" s="85">
        <f t="shared" si="167"/>
        <v>1</v>
      </c>
      <c r="G1213" s="86">
        <v>14127</v>
      </c>
      <c r="H1213" s="66" t="s">
        <v>6</v>
      </c>
      <c r="I1213" s="66" t="s">
        <v>7</v>
      </c>
      <c r="J1213" s="66" t="s">
        <v>2400</v>
      </c>
    </row>
    <row r="1214" spans="1:10" ht="15" customHeight="1" x14ac:dyDescent="0.3">
      <c r="A1214" s="69" t="str">
        <f t="shared" si="166"/>
        <v>Noble1/ant1</v>
      </c>
      <c r="B1214" s="84" t="s">
        <v>2318</v>
      </c>
      <c r="C1214" s="84" t="s">
        <v>2317</v>
      </c>
      <c r="D1214" s="85">
        <v>1</v>
      </c>
      <c r="E1214" s="84" t="s">
        <v>34</v>
      </c>
      <c r="F1214" s="85">
        <f t="shared" si="167"/>
        <v>1</v>
      </c>
      <c r="G1214" s="86">
        <v>14127</v>
      </c>
      <c r="H1214" s="69" t="s">
        <v>6</v>
      </c>
      <c r="I1214" s="69" t="s">
        <v>7</v>
      </c>
      <c r="J1214" s="69" t="s">
        <v>2397</v>
      </c>
    </row>
    <row r="1215" spans="1:10" ht="15" customHeight="1" x14ac:dyDescent="0.3">
      <c r="A1215" s="69" t="str">
        <f t="shared" si="166"/>
        <v>Noble/prisl./021</v>
      </c>
      <c r="B1215" s="84" t="s">
        <v>2336</v>
      </c>
      <c r="C1215" s="84" t="s">
        <v>2335</v>
      </c>
      <c r="D1215" s="85">
        <v>1</v>
      </c>
      <c r="E1215" s="84" t="s">
        <v>1343</v>
      </c>
      <c r="F1215" s="85">
        <f t="shared" si="167"/>
        <v>1</v>
      </c>
      <c r="G1215" s="86">
        <v>2814</v>
      </c>
      <c r="H1215" s="66" t="s">
        <v>6</v>
      </c>
      <c r="I1215" s="66" t="s">
        <v>7</v>
      </c>
      <c r="J1215" s="66" t="s">
        <v>2394</v>
      </c>
    </row>
    <row r="1216" spans="1:10" ht="15" customHeight="1" x14ac:dyDescent="0.3">
      <c r="A1216" s="69" t="str">
        <f t="shared" si="166"/>
        <v>Noble/prisl./031</v>
      </c>
      <c r="B1216" s="84" t="s">
        <v>2333</v>
      </c>
      <c r="C1216" s="84" t="s">
        <v>2332</v>
      </c>
      <c r="D1216" s="85">
        <v>1</v>
      </c>
      <c r="E1216" s="84" t="s">
        <v>1343</v>
      </c>
      <c r="F1216" s="85">
        <f t="shared" si="167"/>
        <v>1</v>
      </c>
      <c r="G1216" s="86">
        <v>2814</v>
      </c>
      <c r="H1216" s="69" t="s">
        <v>6</v>
      </c>
      <c r="I1216" s="69" t="s">
        <v>7</v>
      </c>
      <c r="J1216" s="69" t="s">
        <v>2391</v>
      </c>
    </row>
    <row r="1217" spans="1:10" ht="15" customHeight="1" x14ac:dyDescent="0.3">
      <c r="A1217" s="69" t="str">
        <f t="shared" si="166"/>
        <v>Noble/prisl./ant1</v>
      </c>
      <c r="B1217" s="84" t="s">
        <v>2330</v>
      </c>
      <c r="C1217" s="84" t="s">
        <v>2329</v>
      </c>
      <c r="D1217" s="85">
        <v>1</v>
      </c>
      <c r="E1217" s="84" t="s">
        <v>1343</v>
      </c>
      <c r="F1217" s="85">
        <f t="shared" si="167"/>
        <v>1</v>
      </c>
      <c r="G1217" s="86">
        <v>2814</v>
      </c>
      <c r="H1217" s="66" t="s">
        <v>6</v>
      </c>
      <c r="I1217" s="66" t="s">
        <v>7</v>
      </c>
      <c r="J1217" s="66" t="s">
        <v>2388</v>
      </c>
    </row>
    <row r="1218" spans="1:10" ht="15" customHeight="1" x14ac:dyDescent="0.3">
      <c r="A1218" s="69" t="str">
        <f t="shared" si="166"/>
        <v>Noble2/011</v>
      </c>
      <c r="B1218" s="84" t="s">
        <v>2315</v>
      </c>
      <c r="C1218" s="84" t="s">
        <v>2314</v>
      </c>
      <c r="D1218" s="85">
        <v>1</v>
      </c>
      <c r="E1218" s="84" t="s">
        <v>34</v>
      </c>
      <c r="F1218" s="85">
        <f t="shared" si="167"/>
        <v>1</v>
      </c>
      <c r="G1218" s="86">
        <v>18865</v>
      </c>
      <c r="H1218" s="69" t="s">
        <v>6</v>
      </c>
      <c r="I1218" s="69" t="s">
        <v>7</v>
      </c>
      <c r="J1218" s="69" t="s">
        <v>2385</v>
      </c>
    </row>
    <row r="1219" spans="1:10" ht="15" customHeight="1" x14ac:dyDescent="0.3">
      <c r="A1219" s="69" t="str">
        <f t="shared" si="166"/>
        <v>Noble2/021</v>
      </c>
      <c r="B1219" s="84" t="s">
        <v>2312</v>
      </c>
      <c r="C1219" s="84" t="s">
        <v>2311</v>
      </c>
      <c r="D1219" s="85">
        <v>1</v>
      </c>
      <c r="E1219" s="84" t="s">
        <v>34</v>
      </c>
      <c r="F1219" s="85">
        <f t="shared" si="167"/>
        <v>1</v>
      </c>
      <c r="G1219" s="86">
        <v>18865</v>
      </c>
      <c r="H1219" s="66" t="s">
        <v>6</v>
      </c>
      <c r="I1219" s="66" t="s">
        <v>7</v>
      </c>
      <c r="J1219" s="66" t="s">
        <v>2382</v>
      </c>
    </row>
    <row r="1220" spans="1:10" ht="15" customHeight="1" x14ac:dyDescent="0.3">
      <c r="A1220" s="69" t="str">
        <f t="shared" si="166"/>
        <v>Noble2/031</v>
      </c>
      <c r="B1220" s="84" t="s">
        <v>2309</v>
      </c>
      <c r="C1220" s="84" t="s">
        <v>2308</v>
      </c>
      <c r="D1220" s="85">
        <v>1</v>
      </c>
      <c r="E1220" s="84" t="s">
        <v>34</v>
      </c>
      <c r="F1220" s="85">
        <f t="shared" si="167"/>
        <v>1</v>
      </c>
      <c r="G1220" s="86">
        <v>18865</v>
      </c>
      <c r="H1220" s="69" t="s">
        <v>6</v>
      </c>
      <c r="I1220" s="69" t="s">
        <v>7</v>
      </c>
      <c r="J1220" s="69" t="s">
        <v>2379</v>
      </c>
    </row>
    <row r="1221" spans="1:10" ht="15" customHeight="1" x14ac:dyDescent="0.3">
      <c r="A1221" s="69" t="str">
        <f t="shared" si="166"/>
        <v>Noble2/ant1</v>
      </c>
      <c r="B1221" s="84" t="s">
        <v>2306</v>
      </c>
      <c r="C1221" s="84" t="s">
        <v>2305</v>
      </c>
      <c r="D1221" s="85">
        <v>1</v>
      </c>
      <c r="E1221" s="84" t="s">
        <v>34</v>
      </c>
      <c r="F1221" s="85">
        <f t="shared" si="167"/>
        <v>1</v>
      </c>
      <c r="G1221" s="86">
        <v>18865</v>
      </c>
      <c r="H1221" s="66" t="s">
        <v>6</v>
      </c>
      <c r="I1221" s="66" t="s">
        <v>7</v>
      </c>
      <c r="J1221" s="66" t="s">
        <v>2376</v>
      </c>
    </row>
    <row r="1222" spans="1:10" ht="15" customHeight="1" x14ac:dyDescent="0.3">
      <c r="A1222" s="69" t="str">
        <f t="shared" si="166"/>
        <v>Crystal1/02M1</v>
      </c>
      <c r="B1222" s="84" t="s">
        <v>2531</v>
      </c>
      <c r="C1222" s="84" t="s">
        <v>2530</v>
      </c>
      <c r="D1222" s="85">
        <v>1</v>
      </c>
      <c r="E1222" s="84" t="s">
        <v>34</v>
      </c>
      <c r="F1222" s="85">
        <f t="shared" si="167"/>
        <v>1</v>
      </c>
      <c r="G1222" s="86">
        <v>18092</v>
      </c>
      <c r="H1222" s="69" t="s">
        <v>6</v>
      </c>
      <c r="I1222" s="69" t="s">
        <v>7</v>
      </c>
      <c r="J1222" s="69" t="s">
        <v>2373</v>
      </c>
    </row>
    <row r="1223" spans="1:10" ht="15" customHeight="1" x14ac:dyDescent="0.3">
      <c r="A1223" s="69" t="str">
        <f t="shared" ref="A1223:A1286" si="168">_xlfn.CONCAT(B1223,F1223)</f>
        <v>Crystal106001M1</v>
      </c>
      <c r="B1223" s="84" t="s">
        <v>2516</v>
      </c>
      <c r="C1223" s="84" t="s">
        <v>2515</v>
      </c>
      <c r="D1223" s="85">
        <v>1</v>
      </c>
      <c r="E1223" s="84" t="s">
        <v>1343</v>
      </c>
      <c r="F1223" s="85">
        <f t="shared" si="167"/>
        <v>1</v>
      </c>
      <c r="G1223" s="86">
        <v>4910</v>
      </c>
      <c r="H1223" s="66" t="s">
        <v>6</v>
      </c>
      <c r="I1223" s="66" t="s">
        <v>7</v>
      </c>
      <c r="J1223" s="66" t="s">
        <v>2370</v>
      </c>
    </row>
    <row r="1224" spans="1:10" ht="15" customHeight="1" x14ac:dyDescent="0.3">
      <c r="A1224" s="69" t="str">
        <f t="shared" si="168"/>
        <v>Crystal60/Ne1</v>
      </c>
      <c r="B1224" s="84" t="s">
        <v>2366</v>
      </c>
      <c r="C1224" s="84" t="s">
        <v>2365</v>
      </c>
      <c r="D1224" s="85">
        <v>1</v>
      </c>
      <c r="E1224" s="84" t="s">
        <v>34</v>
      </c>
      <c r="F1224" s="85">
        <f t="shared" si="167"/>
        <v>1</v>
      </c>
      <c r="G1224" s="86">
        <v>701</v>
      </c>
      <c r="H1224" s="69" t="s">
        <v>6</v>
      </c>
      <c r="I1224" s="69" t="s">
        <v>7</v>
      </c>
      <c r="J1224" s="69" t="s">
        <v>2367</v>
      </c>
    </row>
    <row r="1225" spans="1:10" ht="15" customHeight="1" x14ac:dyDescent="0.3">
      <c r="A1225" s="69" t="str">
        <f t="shared" si="168"/>
        <v>Crystal1/02L1</v>
      </c>
      <c r="B1225" s="84" t="s">
        <v>2534</v>
      </c>
      <c r="C1225" s="84" t="s">
        <v>2533</v>
      </c>
      <c r="D1225" s="85">
        <v>1</v>
      </c>
      <c r="E1225" s="84" t="s">
        <v>34</v>
      </c>
      <c r="F1225" s="85">
        <f t="shared" si="167"/>
        <v>1</v>
      </c>
      <c r="G1225" s="86">
        <v>17594</v>
      </c>
      <c r="H1225" s="66" t="s">
        <v>6</v>
      </c>
      <c r="I1225" s="66" t="s">
        <v>7</v>
      </c>
      <c r="J1225" s="66" t="s">
        <v>2364</v>
      </c>
    </row>
    <row r="1226" spans="1:10" ht="15" customHeight="1" x14ac:dyDescent="0.3">
      <c r="A1226" s="69" t="str">
        <f t="shared" si="168"/>
        <v>Crystal106002L1</v>
      </c>
      <c r="B1226" s="84" t="s">
        <v>2513</v>
      </c>
      <c r="C1226" s="84" t="s">
        <v>2512</v>
      </c>
      <c r="D1226" s="85">
        <v>1</v>
      </c>
      <c r="E1226" s="84" t="s">
        <v>1343</v>
      </c>
      <c r="F1226" s="85">
        <f t="shared" si="167"/>
        <v>1</v>
      </c>
      <c r="G1226" s="86">
        <v>4642</v>
      </c>
      <c r="H1226" s="69" t="s">
        <v>6</v>
      </c>
      <c r="I1226" s="69" t="s">
        <v>7</v>
      </c>
      <c r="J1226" s="69" t="s">
        <v>2361</v>
      </c>
    </row>
    <row r="1227" spans="1:10" ht="15" customHeight="1" x14ac:dyDescent="0.3">
      <c r="A1227" s="69" t="str">
        <f t="shared" si="168"/>
        <v>Crystal60/Al1</v>
      </c>
      <c r="B1227" s="84" t="s">
        <v>2369</v>
      </c>
      <c r="C1227" s="84" t="s">
        <v>2368</v>
      </c>
      <c r="D1227" s="85">
        <v>1</v>
      </c>
      <c r="E1227" s="84" t="s">
        <v>34</v>
      </c>
      <c r="F1227" s="85">
        <f t="shared" si="167"/>
        <v>1</v>
      </c>
      <c r="G1227" s="86">
        <v>701</v>
      </c>
      <c r="H1227" s="66" t="s">
        <v>6</v>
      </c>
      <c r="I1227" s="66" t="s">
        <v>7</v>
      </c>
      <c r="J1227" s="66" t="s">
        <v>2358</v>
      </c>
    </row>
    <row r="1228" spans="1:10" ht="15" customHeight="1" x14ac:dyDescent="0.3">
      <c r="A1228" s="69" t="str">
        <f t="shared" si="168"/>
        <v>Crystal1/01M1</v>
      </c>
      <c r="B1228" s="84" t="s">
        <v>2537</v>
      </c>
      <c r="C1228" s="84" t="s">
        <v>2536</v>
      </c>
      <c r="D1228" s="85">
        <v>1</v>
      </c>
      <c r="E1228" s="84" t="s">
        <v>34</v>
      </c>
      <c r="F1228" s="85">
        <f t="shared" si="167"/>
        <v>1</v>
      </c>
      <c r="G1228" s="86">
        <v>18092</v>
      </c>
      <c r="H1228" s="69" t="s">
        <v>6</v>
      </c>
      <c r="I1228" s="69" t="s">
        <v>7</v>
      </c>
      <c r="J1228" s="69" t="s">
        <v>2355</v>
      </c>
    </row>
    <row r="1229" spans="1:10" ht="15" customHeight="1" x14ac:dyDescent="0.3">
      <c r="A1229" s="69" t="str">
        <f t="shared" si="168"/>
        <v>Crystal106002M1</v>
      </c>
      <c r="B1229" s="84" t="s">
        <v>2510</v>
      </c>
      <c r="C1229" s="84" t="s">
        <v>2509</v>
      </c>
      <c r="D1229" s="85">
        <v>1</v>
      </c>
      <c r="E1229" s="84" t="s">
        <v>1343</v>
      </c>
      <c r="F1229" s="85">
        <f t="shared" si="167"/>
        <v>1</v>
      </c>
      <c r="G1229" s="86">
        <v>4910</v>
      </c>
      <c r="H1229" s="66" t="s">
        <v>6</v>
      </c>
      <c r="I1229" s="66" t="s">
        <v>7</v>
      </c>
      <c r="J1229" s="66" t="s">
        <v>2352</v>
      </c>
    </row>
    <row r="1230" spans="1:10" ht="15" customHeight="1" x14ac:dyDescent="0.3">
      <c r="A1230" s="69" t="str">
        <f t="shared" si="168"/>
        <v>Crystal60/011</v>
      </c>
      <c r="B1230" s="84" t="s">
        <v>2372</v>
      </c>
      <c r="C1230" s="84" t="s">
        <v>2371</v>
      </c>
      <c r="D1230" s="85">
        <v>1</v>
      </c>
      <c r="E1230" s="84" t="s">
        <v>34</v>
      </c>
      <c r="F1230" s="85">
        <f t="shared" si="167"/>
        <v>1</v>
      </c>
      <c r="G1230" s="86">
        <v>701</v>
      </c>
      <c r="H1230" s="69" t="s">
        <v>6</v>
      </c>
      <c r="I1230" s="69" t="s">
        <v>7</v>
      </c>
      <c r="J1230" s="69" t="s">
        <v>2349</v>
      </c>
    </row>
    <row r="1231" spans="1:10" ht="15" customHeight="1" x14ac:dyDescent="0.3">
      <c r="A1231" s="69" t="str">
        <f t="shared" si="168"/>
        <v>Flip1/01/01L1</v>
      </c>
      <c r="B1231" s="84" t="s">
        <v>2354</v>
      </c>
      <c r="C1231" s="84" t="s">
        <v>2353</v>
      </c>
      <c r="D1231" s="85">
        <v>1</v>
      </c>
      <c r="E1231" s="84" t="s">
        <v>34</v>
      </c>
      <c r="F1231" s="85">
        <f t="shared" si="167"/>
        <v>1</v>
      </c>
      <c r="G1231" s="86">
        <v>46086</v>
      </c>
      <c r="H1231" s="66" t="s">
        <v>6</v>
      </c>
      <c r="I1231" s="66" t="s">
        <v>7</v>
      </c>
      <c r="J1231" s="66" t="s">
        <v>2346</v>
      </c>
    </row>
    <row r="1232" spans="1:10" ht="15" customHeight="1" x14ac:dyDescent="0.3">
      <c r="A1232" s="69" t="str">
        <f t="shared" si="168"/>
        <v>Flip1/01/01M1</v>
      </c>
      <c r="B1232" s="84" t="s">
        <v>2351</v>
      </c>
      <c r="C1232" s="84" t="s">
        <v>2350</v>
      </c>
      <c r="D1232" s="85">
        <v>1</v>
      </c>
      <c r="E1232" s="84" t="s">
        <v>34</v>
      </c>
      <c r="F1232" s="85">
        <f t="shared" si="167"/>
        <v>1</v>
      </c>
      <c r="G1232" s="86">
        <v>46086</v>
      </c>
      <c r="H1232" s="69" t="s">
        <v>6</v>
      </c>
      <c r="I1232" s="69" t="s">
        <v>7</v>
      </c>
      <c r="J1232" s="69" t="s">
        <v>2343</v>
      </c>
    </row>
    <row r="1233" spans="1:10" ht="15" customHeight="1" x14ac:dyDescent="0.3">
      <c r="A1233" s="69" t="str">
        <f t="shared" si="168"/>
        <v>Flip1/02/02L1</v>
      </c>
      <c r="B1233" s="84" t="s">
        <v>2348</v>
      </c>
      <c r="C1233" s="84" t="s">
        <v>2347</v>
      </c>
      <c r="D1233" s="85">
        <v>1</v>
      </c>
      <c r="E1233" s="84" t="s">
        <v>34</v>
      </c>
      <c r="F1233" s="85">
        <f t="shared" si="167"/>
        <v>1</v>
      </c>
      <c r="G1233" s="86">
        <v>46086</v>
      </c>
      <c r="H1233" s="66" t="s">
        <v>6</v>
      </c>
      <c r="I1233" s="66" t="s">
        <v>7</v>
      </c>
      <c r="J1233" s="66" t="s">
        <v>2340</v>
      </c>
    </row>
    <row r="1234" spans="1:10" ht="15" customHeight="1" x14ac:dyDescent="0.3">
      <c r="A1234" s="69" t="str">
        <f t="shared" si="168"/>
        <v>Flip1/02/02M1</v>
      </c>
      <c r="B1234" s="84" t="s">
        <v>2345</v>
      </c>
      <c r="C1234" s="84" t="s">
        <v>2344</v>
      </c>
      <c r="D1234" s="85">
        <v>1</v>
      </c>
      <c r="E1234" s="84" t="s">
        <v>34</v>
      </c>
      <c r="F1234" s="85">
        <f t="shared" si="167"/>
        <v>1</v>
      </c>
      <c r="G1234" s="86">
        <v>46086</v>
      </c>
      <c r="H1234" s="69" t="s">
        <v>6</v>
      </c>
      <c r="I1234" s="69" t="s">
        <v>7</v>
      </c>
      <c r="J1234" s="69" t="s">
        <v>2337</v>
      </c>
    </row>
    <row r="1235" spans="1:10" ht="15" customHeight="1" x14ac:dyDescent="0.3">
      <c r="A1235" s="69" t="str">
        <f t="shared" si="168"/>
        <v>Flip1/03/titM1</v>
      </c>
      <c r="B1235" s="84" t="s">
        <v>2342</v>
      </c>
      <c r="C1235" s="84" t="s">
        <v>2341</v>
      </c>
      <c r="D1235" s="85">
        <v>1</v>
      </c>
      <c r="E1235" s="84" t="s">
        <v>34</v>
      </c>
      <c r="F1235" s="85">
        <f t="shared" si="167"/>
        <v>1</v>
      </c>
      <c r="G1235" s="86">
        <v>46086</v>
      </c>
      <c r="H1235" s="66" t="s">
        <v>6</v>
      </c>
      <c r="I1235" s="66" t="s">
        <v>7</v>
      </c>
      <c r="J1235" s="66" t="s">
        <v>2334</v>
      </c>
    </row>
    <row r="1236" spans="1:10" ht="15" customHeight="1" x14ac:dyDescent="0.3">
      <c r="A1236" s="69" t="str">
        <f t="shared" si="168"/>
        <v>RSBox1/01sm1</v>
      </c>
      <c r="B1236" s="84" t="s">
        <v>2297</v>
      </c>
      <c r="C1236" s="84" t="s">
        <v>2296</v>
      </c>
      <c r="D1236" s="85">
        <v>1</v>
      </c>
      <c r="E1236" s="84" t="s">
        <v>34</v>
      </c>
      <c r="F1236" s="85">
        <f t="shared" si="167"/>
        <v>1</v>
      </c>
      <c r="G1236" s="86">
        <v>18316</v>
      </c>
      <c r="H1236" s="69" t="s">
        <v>6</v>
      </c>
      <c r="I1236" s="69" t="s">
        <v>7</v>
      </c>
      <c r="J1236" s="69" t="s">
        <v>2331</v>
      </c>
    </row>
    <row r="1237" spans="1:10" ht="15" customHeight="1" x14ac:dyDescent="0.3">
      <c r="A1237" s="69" t="str">
        <f t="shared" si="168"/>
        <v>RSBox2/sat1</v>
      </c>
      <c r="B1237" s="84" t="s">
        <v>2257</v>
      </c>
      <c r="C1237" s="84" t="s">
        <v>2256</v>
      </c>
      <c r="D1237" s="85">
        <v>1</v>
      </c>
      <c r="E1237" s="84" t="s">
        <v>34</v>
      </c>
      <c r="F1237" s="85">
        <f t="shared" si="167"/>
        <v>1</v>
      </c>
      <c r="G1237" s="86">
        <v>21129</v>
      </c>
      <c r="H1237" s="66" t="s">
        <v>6</v>
      </c>
      <c r="I1237" s="66" t="s">
        <v>7</v>
      </c>
      <c r="J1237" s="66" t="s">
        <v>2328</v>
      </c>
    </row>
    <row r="1238" spans="1:10" ht="15" customHeight="1" x14ac:dyDescent="0.3">
      <c r="A1238" s="69" t="str">
        <f t="shared" si="168"/>
        <v>RSBox2/02L1</v>
      </c>
      <c r="B1238" s="84" t="s">
        <v>2260</v>
      </c>
      <c r="C1238" s="84" t="s">
        <v>2259</v>
      </c>
      <c r="D1238" s="85">
        <v>1</v>
      </c>
      <c r="E1238" s="84" t="s">
        <v>34</v>
      </c>
      <c r="F1238" s="85">
        <f t="shared" si="167"/>
        <v>1</v>
      </c>
      <c r="G1238" s="86">
        <v>23759</v>
      </c>
      <c r="H1238" s="69" t="s">
        <v>6</v>
      </c>
      <c r="I1238" s="69" t="s">
        <v>7</v>
      </c>
      <c r="J1238" s="69" t="s">
        <v>2325</v>
      </c>
    </row>
    <row r="1239" spans="1:10" ht="15" customHeight="1" x14ac:dyDescent="0.3">
      <c r="A1239" s="69" t="str">
        <f t="shared" si="168"/>
        <v>RSBox2/01sm1</v>
      </c>
      <c r="B1239" s="84" t="s">
        <v>2263</v>
      </c>
      <c r="C1239" s="84" t="s">
        <v>2262</v>
      </c>
      <c r="D1239" s="85">
        <v>1</v>
      </c>
      <c r="E1239" s="84" t="s">
        <v>34</v>
      </c>
      <c r="F1239" s="85">
        <f t="shared" ref="F1239:F1302" si="169">D1239</f>
        <v>1</v>
      </c>
      <c r="G1239" s="86">
        <v>22278</v>
      </c>
      <c r="H1239" s="66" t="s">
        <v>6</v>
      </c>
      <c r="I1239" s="66" t="s">
        <v>7</v>
      </c>
      <c r="J1239" s="66" t="s">
        <v>2322</v>
      </c>
    </row>
    <row r="1240" spans="1:10" ht="15" customHeight="1" x14ac:dyDescent="0.3">
      <c r="A1240" s="69" t="str">
        <f t="shared" si="168"/>
        <v>RSBox4/sat1</v>
      </c>
      <c r="B1240" s="84" t="s">
        <v>2233</v>
      </c>
      <c r="C1240" s="84" t="s">
        <v>2232</v>
      </c>
      <c r="D1240" s="85">
        <v>1</v>
      </c>
      <c r="E1240" s="84" t="s">
        <v>34</v>
      </c>
      <c r="F1240" s="85">
        <f t="shared" si="169"/>
        <v>1</v>
      </c>
      <c r="G1240" s="86">
        <v>26112</v>
      </c>
      <c r="H1240" s="69" t="s">
        <v>6</v>
      </c>
      <c r="I1240" s="69" t="s">
        <v>7</v>
      </c>
      <c r="J1240" s="69" t="s">
        <v>2319</v>
      </c>
    </row>
    <row r="1241" spans="1:10" ht="15" customHeight="1" x14ac:dyDescent="0.3">
      <c r="A1241" s="69" t="str">
        <f t="shared" si="168"/>
        <v>RSBox4/02L1</v>
      </c>
      <c r="B1241" s="84" t="s">
        <v>2236</v>
      </c>
      <c r="C1241" s="84" t="s">
        <v>2235</v>
      </c>
      <c r="D1241" s="85">
        <v>1</v>
      </c>
      <c r="E1241" s="84" t="s">
        <v>34</v>
      </c>
      <c r="F1241" s="85">
        <f t="shared" si="169"/>
        <v>1</v>
      </c>
      <c r="G1241" s="86">
        <v>29079</v>
      </c>
      <c r="H1241" s="66" t="s">
        <v>6</v>
      </c>
      <c r="I1241" s="66" t="s">
        <v>7</v>
      </c>
      <c r="J1241" s="66" t="s">
        <v>2316</v>
      </c>
    </row>
    <row r="1242" spans="1:10" ht="15" customHeight="1" x14ac:dyDescent="0.3">
      <c r="A1242" s="69" t="str">
        <f t="shared" si="168"/>
        <v>RSBox4/01sm1</v>
      </c>
      <c r="B1242" s="84" t="s">
        <v>2239</v>
      </c>
      <c r="C1242" s="84" t="s">
        <v>2238</v>
      </c>
      <c r="D1242" s="85">
        <v>1</v>
      </c>
      <c r="E1242" s="84" t="s">
        <v>34</v>
      </c>
      <c r="F1242" s="85">
        <f t="shared" si="169"/>
        <v>1</v>
      </c>
      <c r="G1242" s="86">
        <v>27553</v>
      </c>
      <c r="H1242" s="69" t="s">
        <v>6</v>
      </c>
      <c r="I1242" s="69" t="s">
        <v>7</v>
      </c>
      <c r="J1242" s="69" t="s">
        <v>2313</v>
      </c>
    </row>
    <row r="1243" spans="1:10" ht="15" customHeight="1" x14ac:dyDescent="0.3">
      <c r="A1243" s="69" t="str">
        <f t="shared" si="168"/>
        <v>RSBOX 109ANew1</v>
      </c>
      <c r="B1243" s="84" t="s">
        <v>2303</v>
      </c>
      <c r="C1243" s="84" t="s">
        <v>2302</v>
      </c>
      <c r="D1243" s="85">
        <v>1</v>
      </c>
      <c r="E1243" s="84" t="s">
        <v>1343</v>
      </c>
      <c r="F1243" s="85">
        <f t="shared" si="169"/>
        <v>1</v>
      </c>
      <c r="G1243" s="86">
        <v>3046</v>
      </c>
      <c r="H1243" s="66" t="s">
        <v>6</v>
      </c>
      <c r="I1243" s="66" t="s">
        <v>7</v>
      </c>
      <c r="J1243" s="66" t="s">
        <v>2310</v>
      </c>
    </row>
    <row r="1244" spans="1:10" ht="15" customHeight="1" x14ac:dyDescent="0.3">
      <c r="A1244" s="69" t="str">
        <f t="shared" si="168"/>
        <v>RSBOX 109NNew1</v>
      </c>
      <c r="B1244" s="84" t="s">
        <v>2301</v>
      </c>
      <c r="C1244" s="84" t="s">
        <v>2300</v>
      </c>
      <c r="D1244" s="85">
        <v>1</v>
      </c>
      <c r="E1244" s="84" t="s">
        <v>1343</v>
      </c>
      <c r="F1244" s="85">
        <f t="shared" si="169"/>
        <v>1</v>
      </c>
      <c r="G1244" s="86">
        <v>4466</v>
      </c>
      <c r="H1244" s="69" t="s">
        <v>6</v>
      </c>
      <c r="I1244" s="69" t="s">
        <v>7</v>
      </c>
      <c r="J1244" s="69" t="s">
        <v>2307</v>
      </c>
    </row>
    <row r="1245" spans="1:10" ht="15" customHeight="1" x14ac:dyDescent="0.3">
      <c r="A1245" s="69" t="str">
        <f t="shared" si="168"/>
        <v>Crystal1/01L1</v>
      </c>
      <c r="B1245" s="84" t="s">
        <v>2540</v>
      </c>
      <c r="C1245" s="84" t="s">
        <v>2539</v>
      </c>
      <c r="D1245" s="85">
        <v>1</v>
      </c>
      <c r="E1245" s="84" t="s">
        <v>34</v>
      </c>
      <c r="F1245" s="85">
        <f t="shared" si="169"/>
        <v>1</v>
      </c>
      <c r="G1245" s="86">
        <v>17594</v>
      </c>
      <c r="H1245" s="66" t="s">
        <v>6</v>
      </c>
      <c r="I1245" s="66" t="s">
        <v>7</v>
      </c>
      <c r="J1245" s="66" t="s">
        <v>2304</v>
      </c>
    </row>
    <row r="1246" spans="1:10" ht="15" customHeight="1" x14ac:dyDescent="0.3">
      <c r="A1246" s="69" t="str">
        <f t="shared" si="168"/>
        <v>Crystal1/magL1</v>
      </c>
      <c r="B1246" s="84" t="s">
        <v>2528</v>
      </c>
      <c r="C1246" s="84" t="s">
        <v>2527</v>
      </c>
      <c r="D1246" s="85">
        <v>1</v>
      </c>
      <c r="E1246" s="84" t="s">
        <v>34</v>
      </c>
      <c r="F1246" s="85">
        <f t="shared" si="169"/>
        <v>1</v>
      </c>
      <c r="G1246" s="86">
        <v>17594</v>
      </c>
      <c r="H1246" s="69" t="s">
        <v>6</v>
      </c>
      <c r="I1246" s="69" t="s">
        <v>7</v>
      </c>
      <c r="J1246" s="69" t="s">
        <v>6</v>
      </c>
    </row>
    <row r="1247" spans="1:10" ht="15" customHeight="1" x14ac:dyDescent="0.3">
      <c r="A1247" s="69" t="str">
        <f t="shared" si="168"/>
        <v>Crystal1/magM1</v>
      </c>
      <c r="B1247" s="84" t="s">
        <v>2525</v>
      </c>
      <c r="C1247" s="84" t="s">
        <v>2524</v>
      </c>
      <c r="D1247" s="85">
        <v>1</v>
      </c>
      <c r="E1247" s="84" t="s">
        <v>34</v>
      </c>
      <c r="F1247" s="85">
        <f t="shared" si="169"/>
        <v>1</v>
      </c>
      <c r="G1247" s="86">
        <v>18092</v>
      </c>
      <c r="H1247" s="66" t="s">
        <v>6</v>
      </c>
      <c r="I1247" s="66" t="s">
        <v>7</v>
      </c>
      <c r="J1247" s="66" t="s">
        <v>6</v>
      </c>
    </row>
    <row r="1248" spans="1:10" ht="15" customHeight="1" x14ac:dyDescent="0.3">
      <c r="A1248" s="69" t="str">
        <f t="shared" si="168"/>
        <v>Crystal1/titM1</v>
      </c>
      <c r="B1248" s="84" t="s">
        <v>2522</v>
      </c>
      <c r="C1248" s="84" t="s">
        <v>2521</v>
      </c>
      <c r="D1248" s="85">
        <v>1</v>
      </c>
      <c r="E1248" s="84" t="s">
        <v>34</v>
      </c>
      <c r="F1248" s="85">
        <f t="shared" si="169"/>
        <v>1</v>
      </c>
      <c r="G1248" s="86">
        <v>18092</v>
      </c>
      <c r="H1248" s="69" t="s">
        <v>6</v>
      </c>
      <c r="I1248" s="69" t="s">
        <v>7</v>
      </c>
      <c r="J1248" s="69" t="s">
        <v>6</v>
      </c>
    </row>
    <row r="1249" spans="1:10" ht="15" customHeight="1" x14ac:dyDescent="0.3">
      <c r="A1249" s="69" t="str">
        <f t="shared" si="168"/>
        <v>Crystal2/01L1</v>
      </c>
      <c r="B1249" s="84" t="s">
        <v>2435</v>
      </c>
      <c r="C1249" s="84" t="s">
        <v>2434</v>
      </c>
      <c r="D1249" s="85">
        <v>1</v>
      </c>
      <c r="E1249" s="84" t="s">
        <v>34</v>
      </c>
      <c r="F1249" s="85">
        <f t="shared" si="169"/>
        <v>1</v>
      </c>
      <c r="G1249" s="86">
        <v>21734</v>
      </c>
      <c r="H1249" s="66" t="s">
        <v>6</v>
      </c>
      <c r="I1249" s="66" t="s">
        <v>7</v>
      </c>
      <c r="J1249" s="66" t="s">
        <v>2295</v>
      </c>
    </row>
    <row r="1250" spans="1:10" ht="15" customHeight="1" x14ac:dyDescent="0.3">
      <c r="A1250" s="69" t="str">
        <f t="shared" si="168"/>
        <v>Crystal2/01M1</v>
      </c>
      <c r="B1250" s="84" t="s">
        <v>2432</v>
      </c>
      <c r="C1250" s="84" t="s">
        <v>2431</v>
      </c>
      <c r="D1250" s="85">
        <v>1</v>
      </c>
      <c r="E1250" s="84" t="s">
        <v>34</v>
      </c>
      <c r="F1250" s="85">
        <f t="shared" si="169"/>
        <v>1</v>
      </c>
      <c r="G1250" s="86">
        <v>22314</v>
      </c>
      <c r="H1250" s="69" t="s">
        <v>6</v>
      </c>
      <c r="I1250" s="69" t="s">
        <v>7</v>
      </c>
      <c r="J1250" s="69" t="s">
        <v>6</v>
      </c>
    </row>
    <row r="1251" spans="1:10" ht="15" customHeight="1" x14ac:dyDescent="0.3">
      <c r="A1251" s="69" t="str">
        <f t="shared" si="168"/>
        <v>Crystal2/02L1</v>
      </c>
      <c r="B1251" s="84" t="s">
        <v>2429</v>
      </c>
      <c r="C1251" s="84" t="s">
        <v>2428</v>
      </c>
      <c r="D1251" s="85">
        <v>1</v>
      </c>
      <c r="E1251" s="84" t="s">
        <v>34</v>
      </c>
      <c r="F1251" s="85">
        <f t="shared" si="169"/>
        <v>1</v>
      </c>
      <c r="G1251" s="86">
        <v>21734</v>
      </c>
      <c r="H1251" s="66" t="s">
        <v>6</v>
      </c>
      <c r="I1251" s="66" t="s">
        <v>7</v>
      </c>
      <c r="J1251" s="66" t="s">
        <v>6</v>
      </c>
    </row>
    <row r="1252" spans="1:10" ht="15" customHeight="1" x14ac:dyDescent="0.3">
      <c r="A1252" s="69" t="str">
        <f t="shared" si="168"/>
        <v>Crystal2/02M1</v>
      </c>
      <c r="B1252" s="84" t="s">
        <v>2426</v>
      </c>
      <c r="C1252" s="84" t="s">
        <v>2425</v>
      </c>
      <c r="D1252" s="85">
        <v>1</v>
      </c>
      <c r="E1252" s="84" t="s">
        <v>34</v>
      </c>
      <c r="F1252" s="85">
        <f t="shared" si="169"/>
        <v>1</v>
      </c>
      <c r="G1252" s="86">
        <v>22314</v>
      </c>
      <c r="H1252" s="69" t="s">
        <v>6</v>
      </c>
      <c r="I1252" s="69" t="s">
        <v>7</v>
      </c>
      <c r="J1252" s="69" t="s">
        <v>6</v>
      </c>
    </row>
    <row r="1253" spans="1:10" ht="15" customHeight="1" x14ac:dyDescent="0.3">
      <c r="A1253" s="69" t="str">
        <f t="shared" si="168"/>
        <v>Crystal2/magL1</v>
      </c>
      <c r="B1253" s="84" t="s">
        <v>2423</v>
      </c>
      <c r="C1253" s="84" t="s">
        <v>2422</v>
      </c>
      <c r="D1253" s="85">
        <v>1</v>
      </c>
      <c r="E1253" s="84" t="s">
        <v>34</v>
      </c>
      <c r="F1253" s="85">
        <f t="shared" si="169"/>
        <v>1</v>
      </c>
      <c r="G1253" s="86">
        <v>21734</v>
      </c>
      <c r="H1253" s="66" t="s">
        <v>6</v>
      </c>
      <c r="I1253" s="66" t="s">
        <v>7</v>
      </c>
      <c r="J1253" s="66" t="s">
        <v>6</v>
      </c>
    </row>
    <row r="1254" spans="1:10" ht="15" customHeight="1" x14ac:dyDescent="0.3">
      <c r="A1254" s="69" t="str">
        <f t="shared" si="168"/>
        <v>Crystal2/magM1</v>
      </c>
      <c r="B1254" s="84" t="s">
        <v>2420</v>
      </c>
      <c r="C1254" s="84" t="s">
        <v>2419</v>
      </c>
      <c r="D1254" s="85">
        <v>1</v>
      </c>
      <c r="E1254" s="84" t="s">
        <v>34</v>
      </c>
      <c r="F1254" s="85">
        <f t="shared" si="169"/>
        <v>1</v>
      </c>
      <c r="G1254" s="86">
        <v>22314</v>
      </c>
      <c r="H1254" s="69" t="s">
        <v>6</v>
      </c>
      <c r="I1254" s="69" t="s">
        <v>7</v>
      </c>
      <c r="J1254" s="69" t="s">
        <v>6</v>
      </c>
    </row>
    <row r="1255" spans="1:10" ht="15" customHeight="1" x14ac:dyDescent="0.3">
      <c r="A1255" s="69" t="str">
        <f t="shared" si="168"/>
        <v>Crystal2/tit/M1</v>
      </c>
      <c r="B1255" s="84" t="s">
        <v>2417</v>
      </c>
      <c r="C1255" s="84" t="s">
        <v>2416</v>
      </c>
      <c r="D1255" s="85">
        <v>1</v>
      </c>
      <c r="E1255" s="84" t="s">
        <v>34</v>
      </c>
      <c r="F1255" s="85">
        <f t="shared" si="169"/>
        <v>1</v>
      </c>
      <c r="G1255" s="86">
        <v>22314</v>
      </c>
      <c r="H1255" s="66" t="s">
        <v>6</v>
      </c>
      <c r="I1255" s="66" t="s">
        <v>7</v>
      </c>
      <c r="J1255" s="66" t="s">
        <v>6</v>
      </c>
    </row>
    <row r="1256" spans="1:10" ht="15" customHeight="1" x14ac:dyDescent="0.3">
      <c r="A1256" s="69" t="str">
        <f t="shared" si="168"/>
        <v>Crystal3/01M1</v>
      </c>
      <c r="B1256" s="84" t="s">
        <v>2411</v>
      </c>
      <c r="C1256" s="84" t="s">
        <v>2410</v>
      </c>
      <c r="D1256" s="85">
        <v>1</v>
      </c>
      <c r="E1256" s="84" t="s">
        <v>34</v>
      </c>
      <c r="F1256" s="85">
        <f t="shared" si="169"/>
        <v>1</v>
      </c>
      <c r="G1256" s="86">
        <v>22656</v>
      </c>
      <c r="H1256" s="69" t="s">
        <v>6</v>
      </c>
      <c r="I1256" s="69" t="s">
        <v>7</v>
      </c>
      <c r="J1256" s="69" t="s">
        <v>2280</v>
      </c>
    </row>
    <row r="1257" spans="1:10" ht="15" customHeight="1" x14ac:dyDescent="0.3">
      <c r="A1257" s="69" t="str">
        <f t="shared" si="168"/>
        <v>Crystal3/02M1</v>
      </c>
      <c r="B1257" s="84" t="s">
        <v>2405</v>
      </c>
      <c r="C1257" s="84" t="s">
        <v>2404</v>
      </c>
      <c r="D1257" s="85">
        <v>1</v>
      </c>
      <c r="E1257" s="84" t="s">
        <v>34</v>
      </c>
      <c r="F1257" s="85">
        <f t="shared" si="169"/>
        <v>1</v>
      </c>
      <c r="G1257" s="86">
        <v>22656</v>
      </c>
      <c r="H1257" s="66" t="s">
        <v>6</v>
      </c>
      <c r="I1257" s="66" t="s">
        <v>7</v>
      </c>
      <c r="J1257" s="66" t="s">
        <v>2277</v>
      </c>
    </row>
    <row r="1258" spans="1:10" ht="15" customHeight="1" x14ac:dyDescent="0.3">
      <c r="A1258" s="69" t="str">
        <f t="shared" si="168"/>
        <v>Crystal3/magL1</v>
      </c>
      <c r="B1258" s="84" t="s">
        <v>2402</v>
      </c>
      <c r="C1258" s="84" t="s">
        <v>2401</v>
      </c>
      <c r="D1258" s="85">
        <v>1</v>
      </c>
      <c r="E1258" s="84" t="s">
        <v>34</v>
      </c>
      <c r="F1258" s="85">
        <f t="shared" si="169"/>
        <v>1</v>
      </c>
      <c r="G1258" s="86">
        <v>22079</v>
      </c>
      <c r="H1258" s="69" t="s">
        <v>6</v>
      </c>
      <c r="I1258" s="69" t="s">
        <v>7</v>
      </c>
      <c r="J1258" s="69" t="s">
        <v>2274</v>
      </c>
    </row>
    <row r="1259" spans="1:10" ht="15" customHeight="1" x14ac:dyDescent="0.3">
      <c r="A1259" s="69" t="str">
        <f t="shared" si="168"/>
        <v>Crystal3/magM1</v>
      </c>
      <c r="B1259" s="84" t="s">
        <v>2399</v>
      </c>
      <c r="C1259" s="84" t="s">
        <v>2398</v>
      </c>
      <c r="D1259" s="85">
        <v>1</v>
      </c>
      <c r="E1259" s="84" t="s">
        <v>34</v>
      </c>
      <c r="F1259" s="85">
        <f t="shared" si="169"/>
        <v>1</v>
      </c>
      <c r="G1259" s="86">
        <v>22656</v>
      </c>
      <c r="H1259" s="66" t="s">
        <v>6</v>
      </c>
      <c r="I1259" s="66" t="s">
        <v>7</v>
      </c>
      <c r="J1259" s="66" t="s">
        <v>6</v>
      </c>
    </row>
    <row r="1260" spans="1:10" ht="15" customHeight="1" x14ac:dyDescent="0.3">
      <c r="A1260" s="69" t="str">
        <f t="shared" si="168"/>
        <v>Crystal3/titM1</v>
      </c>
      <c r="B1260" s="84" t="s">
        <v>2396</v>
      </c>
      <c r="C1260" s="84" t="s">
        <v>2395</v>
      </c>
      <c r="D1260" s="85">
        <v>1</v>
      </c>
      <c r="E1260" s="84" t="s">
        <v>34</v>
      </c>
      <c r="F1260" s="85">
        <f t="shared" si="169"/>
        <v>1</v>
      </c>
      <c r="G1260" s="86">
        <v>22656</v>
      </c>
      <c r="H1260" s="69" t="s">
        <v>6</v>
      </c>
      <c r="I1260" s="69" t="s">
        <v>7</v>
      </c>
      <c r="J1260" s="69" t="s">
        <v>2269</v>
      </c>
    </row>
    <row r="1261" spans="1:10" ht="15" customHeight="1" x14ac:dyDescent="0.3">
      <c r="A1261" s="69" t="str">
        <f t="shared" si="168"/>
        <v>Crystal4/01L1</v>
      </c>
      <c r="B1261" s="84" t="s">
        <v>2393</v>
      </c>
      <c r="C1261" s="84" t="s">
        <v>2392</v>
      </c>
      <c r="D1261" s="85">
        <v>1</v>
      </c>
      <c r="E1261" s="84" t="s">
        <v>34</v>
      </c>
      <c r="F1261" s="85">
        <f t="shared" si="169"/>
        <v>1</v>
      </c>
      <c r="G1261" s="86">
        <v>27081</v>
      </c>
      <c r="H1261" s="66" t="s">
        <v>6</v>
      </c>
      <c r="I1261" s="66" t="s">
        <v>7</v>
      </c>
      <c r="J1261" s="66" t="s">
        <v>6</v>
      </c>
    </row>
    <row r="1262" spans="1:10" ht="15" customHeight="1" x14ac:dyDescent="0.3">
      <c r="A1262" s="69" t="str">
        <f t="shared" si="168"/>
        <v>Crystal4/01M1</v>
      </c>
      <c r="B1262" s="84" t="s">
        <v>2390</v>
      </c>
      <c r="C1262" s="84" t="s">
        <v>2389</v>
      </c>
      <c r="D1262" s="85">
        <v>1</v>
      </c>
      <c r="E1262" s="84" t="s">
        <v>34</v>
      </c>
      <c r="F1262" s="85">
        <f t="shared" si="169"/>
        <v>1</v>
      </c>
      <c r="G1262" s="86">
        <v>27892</v>
      </c>
      <c r="H1262" s="69" t="s">
        <v>6</v>
      </c>
      <c r="I1262" s="69" t="s">
        <v>7</v>
      </c>
      <c r="J1262" s="69" t="s">
        <v>2264</v>
      </c>
    </row>
    <row r="1263" spans="1:10" ht="15" customHeight="1" x14ac:dyDescent="0.3">
      <c r="A1263" s="69" t="str">
        <f t="shared" si="168"/>
        <v>Crystal4/02L1</v>
      </c>
      <c r="B1263" s="84" t="s">
        <v>2387</v>
      </c>
      <c r="C1263" s="84" t="s">
        <v>2386</v>
      </c>
      <c r="D1263" s="85">
        <v>1</v>
      </c>
      <c r="E1263" s="84" t="s">
        <v>34</v>
      </c>
      <c r="F1263" s="85">
        <f t="shared" si="169"/>
        <v>1</v>
      </c>
      <c r="G1263" s="86">
        <v>27081</v>
      </c>
      <c r="H1263" s="66" t="s">
        <v>6</v>
      </c>
      <c r="I1263" s="66" t="s">
        <v>7</v>
      </c>
      <c r="J1263" s="66" t="s">
        <v>2261</v>
      </c>
    </row>
    <row r="1264" spans="1:10" ht="15" customHeight="1" x14ac:dyDescent="0.3">
      <c r="A1264" s="69" t="str">
        <f t="shared" si="168"/>
        <v>Crystal4/02M1</v>
      </c>
      <c r="B1264" s="84" t="s">
        <v>2384</v>
      </c>
      <c r="C1264" s="84" t="s">
        <v>2383</v>
      </c>
      <c r="D1264" s="85">
        <v>1</v>
      </c>
      <c r="E1264" s="84" t="s">
        <v>34</v>
      </c>
      <c r="F1264" s="85">
        <f t="shared" si="169"/>
        <v>1</v>
      </c>
      <c r="G1264" s="86">
        <v>27892</v>
      </c>
      <c r="H1264" s="69" t="s">
        <v>6</v>
      </c>
      <c r="I1264" s="69" t="s">
        <v>7</v>
      </c>
      <c r="J1264" s="69" t="s">
        <v>2258</v>
      </c>
    </row>
    <row r="1265" spans="1:10" ht="15" customHeight="1" x14ac:dyDescent="0.3">
      <c r="A1265" s="69" t="str">
        <f t="shared" si="168"/>
        <v>Crystal4/magL1</v>
      </c>
      <c r="B1265" s="84" t="s">
        <v>2381</v>
      </c>
      <c r="C1265" s="84" t="s">
        <v>2380</v>
      </c>
      <c r="D1265" s="85">
        <v>1</v>
      </c>
      <c r="E1265" s="84" t="s">
        <v>34</v>
      </c>
      <c r="F1265" s="85">
        <f t="shared" si="169"/>
        <v>1</v>
      </c>
      <c r="G1265" s="86">
        <v>27081</v>
      </c>
      <c r="H1265" s="66" t="s">
        <v>6</v>
      </c>
      <c r="I1265" s="66" t="s">
        <v>7</v>
      </c>
      <c r="J1265" s="66" t="s">
        <v>2255</v>
      </c>
    </row>
    <row r="1266" spans="1:10" ht="15" customHeight="1" x14ac:dyDescent="0.3">
      <c r="A1266" s="69" t="str">
        <f t="shared" si="168"/>
        <v>Crystal4/magM1</v>
      </c>
      <c r="B1266" s="84" t="s">
        <v>2378</v>
      </c>
      <c r="C1266" s="84" t="s">
        <v>2377</v>
      </c>
      <c r="D1266" s="85">
        <v>1</v>
      </c>
      <c r="E1266" s="84" t="s">
        <v>34</v>
      </c>
      <c r="F1266" s="85">
        <f t="shared" si="169"/>
        <v>1</v>
      </c>
      <c r="G1266" s="86">
        <v>27892</v>
      </c>
      <c r="H1266" s="69" t="s">
        <v>6</v>
      </c>
      <c r="I1266" s="69" t="s">
        <v>7</v>
      </c>
      <c r="J1266" s="69" t="s">
        <v>2252</v>
      </c>
    </row>
    <row r="1267" spans="1:10" ht="15" customHeight="1" x14ac:dyDescent="0.3">
      <c r="A1267" s="69" t="str">
        <f t="shared" si="168"/>
        <v>Crystal4/titM1</v>
      </c>
      <c r="B1267" s="84" t="s">
        <v>2375</v>
      </c>
      <c r="C1267" s="84" t="s">
        <v>2374</v>
      </c>
      <c r="D1267" s="85">
        <v>1</v>
      </c>
      <c r="E1267" s="84" t="s">
        <v>34</v>
      </c>
      <c r="F1267" s="85">
        <f t="shared" si="169"/>
        <v>1</v>
      </c>
      <c r="G1267" s="86">
        <v>27892</v>
      </c>
      <c r="H1267" s="66" t="s">
        <v>6</v>
      </c>
      <c r="I1267" s="66" t="s">
        <v>7</v>
      </c>
      <c r="J1267" s="66" t="s">
        <v>2249</v>
      </c>
    </row>
    <row r="1268" spans="1:10" ht="15" customHeight="1" x14ac:dyDescent="0.3">
      <c r="A1268" s="69" t="str">
        <f t="shared" si="168"/>
        <v>Crystal1060magL1</v>
      </c>
      <c r="B1268" s="84" t="s">
        <v>2507</v>
      </c>
      <c r="C1268" s="84" t="s">
        <v>2506</v>
      </c>
      <c r="D1268" s="85">
        <v>1</v>
      </c>
      <c r="E1268" s="84" t="s">
        <v>1343</v>
      </c>
      <c r="F1268" s="85">
        <f t="shared" si="169"/>
        <v>1</v>
      </c>
      <c r="G1268" s="86">
        <v>4642</v>
      </c>
      <c r="H1268" s="69" t="s">
        <v>6</v>
      </c>
      <c r="I1268" s="69" t="s">
        <v>7</v>
      </c>
      <c r="J1268" s="69" t="s">
        <v>2246</v>
      </c>
    </row>
    <row r="1269" spans="1:10" ht="15" customHeight="1" x14ac:dyDescent="0.3">
      <c r="A1269" s="69" t="str">
        <f t="shared" si="168"/>
        <v>Crystal1060magM1</v>
      </c>
      <c r="B1269" s="84" t="s">
        <v>2504</v>
      </c>
      <c r="C1269" s="84" t="s">
        <v>2503</v>
      </c>
      <c r="D1269" s="85">
        <v>1</v>
      </c>
      <c r="E1269" s="84" t="s">
        <v>1343</v>
      </c>
      <c r="F1269" s="85">
        <f t="shared" si="169"/>
        <v>1</v>
      </c>
      <c r="G1269" s="86">
        <v>4910</v>
      </c>
      <c r="H1269" s="66" t="s">
        <v>6</v>
      </c>
      <c r="I1269" s="66" t="s">
        <v>7</v>
      </c>
      <c r="J1269" s="66" t="s">
        <v>2243</v>
      </c>
    </row>
    <row r="1270" spans="1:10" ht="15" customHeight="1" x14ac:dyDescent="0.3">
      <c r="A1270" s="69" t="str">
        <f t="shared" si="168"/>
        <v>Crystal1060titM1</v>
      </c>
      <c r="B1270" s="84" t="s">
        <v>2501</v>
      </c>
      <c r="C1270" s="84" t="s">
        <v>2500</v>
      </c>
      <c r="D1270" s="85">
        <v>1</v>
      </c>
      <c r="E1270" s="84" t="s">
        <v>1343</v>
      </c>
      <c r="F1270" s="85">
        <f t="shared" si="169"/>
        <v>1</v>
      </c>
      <c r="G1270" s="86">
        <v>4910</v>
      </c>
      <c r="H1270" s="69" t="s">
        <v>6</v>
      </c>
      <c r="I1270" s="69" t="s">
        <v>7</v>
      </c>
      <c r="J1270" s="69" t="s">
        <v>2240</v>
      </c>
    </row>
    <row r="1271" spans="1:10" ht="15" customHeight="1" x14ac:dyDescent="0.3">
      <c r="A1271" s="69" t="str">
        <f t="shared" si="168"/>
        <v>Crystal106001L1</v>
      </c>
      <c r="B1271" s="84" t="s">
        <v>2519</v>
      </c>
      <c r="C1271" s="84" t="s">
        <v>2518</v>
      </c>
      <c r="D1271" s="85">
        <v>1</v>
      </c>
      <c r="E1271" s="84" t="s">
        <v>1343</v>
      </c>
      <c r="F1271" s="85">
        <f t="shared" si="169"/>
        <v>1</v>
      </c>
      <c r="G1271" s="86">
        <v>4642</v>
      </c>
      <c r="H1271" s="66" t="s">
        <v>6</v>
      </c>
      <c r="I1271" s="66" t="s">
        <v>7</v>
      </c>
      <c r="J1271" s="66" t="s">
        <v>2237</v>
      </c>
    </row>
    <row r="1272" spans="1:10" ht="15" customHeight="1" x14ac:dyDescent="0.3">
      <c r="A1272" s="69" t="str">
        <f t="shared" si="168"/>
        <v>Crystal109001L1</v>
      </c>
      <c r="B1272" s="84" t="s">
        <v>2498</v>
      </c>
      <c r="C1272" s="84" t="s">
        <v>2497</v>
      </c>
      <c r="D1272" s="85">
        <v>1</v>
      </c>
      <c r="E1272" s="84" t="s">
        <v>1343</v>
      </c>
      <c r="F1272" s="85">
        <f t="shared" si="169"/>
        <v>1</v>
      </c>
      <c r="G1272" s="86">
        <v>5099</v>
      </c>
      <c r="H1272" s="69" t="s">
        <v>6</v>
      </c>
      <c r="I1272" s="69" t="s">
        <v>7</v>
      </c>
      <c r="J1272" s="69" t="s">
        <v>2234</v>
      </c>
    </row>
    <row r="1273" spans="1:10" ht="15" customHeight="1" x14ac:dyDescent="0.3">
      <c r="A1273" s="69" t="str">
        <f t="shared" si="168"/>
        <v>Crystal109001M1</v>
      </c>
      <c r="B1273" s="84" t="s">
        <v>2495</v>
      </c>
      <c r="C1273" s="84" t="s">
        <v>2494</v>
      </c>
      <c r="D1273" s="85">
        <v>1</v>
      </c>
      <c r="E1273" s="84" t="s">
        <v>1343</v>
      </c>
      <c r="F1273" s="85">
        <f t="shared" si="169"/>
        <v>1</v>
      </c>
      <c r="G1273" s="86">
        <v>5398</v>
      </c>
      <c r="H1273" s="66" t="s">
        <v>6</v>
      </c>
      <c r="I1273" s="66" t="s">
        <v>7</v>
      </c>
      <c r="J1273" s="66" t="s">
        <v>6</v>
      </c>
    </row>
    <row r="1274" spans="1:10" ht="15" customHeight="1" x14ac:dyDescent="0.3">
      <c r="A1274" s="69" t="str">
        <f t="shared" si="168"/>
        <v>Crystal109002L1</v>
      </c>
      <c r="B1274" s="84" t="s">
        <v>2492</v>
      </c>
      <c r="C1274" s="84" t="s">
        <v>2491</v>
      </c>
      <c r="D1274" s="85">
        <v>1</v>
      </c>
      <c r="E1274" s="84" t="s">
        <v>1343</v>
      </c>
      <c r="F1274" s="85">
        <f t="shared" si="169"/>
        <v>1</v>
      </c>
      <c r="G1274" s="86">
        <v>5099</v>
      </c>
      <c r="H1274" s="69" t="s">
        <v>6</v>
      </c>
      <c r="I1274" s="69" t="s">
        <v>7</v>
      </c>
      <c r="J1274" s="69" t="s">
        <v>6</v>
      </c>
    </row>
    <row r="1275" spans="1:10" ht="15" customHeight="1" x14ac:dyDescent="0.3">
      <c r="A1275" s="69" t="str">
        <f t="shared" si="168"/>
        <v>Crystal109002M1</v>
      </c>
      <c r="B1275" s="84" t="s">
        <v>2489</v>
      </c>
      <c r="C1275" s="84" t="s">
        <v>2488</v>
      </c>
      <c r="D1275" s="85">
        <v>1</v>
      </c>
      <c r="E1275" s="84" t="s">
        <v>1343</v>
      </c>
      <c r="F1275" s="85">
        <f t="shared" si="169"/>
        <v>1</v>
      </c>
      <c r="G1275" s="86">
        <v>5398</v>
      </c>
      <c r="H1275" s="66" t="s">
        <v>6</v>
      </c>
      <c r="I1275" s="66" t="s">
        <v>7</v>
      </c>
      <c r="J1275" s="66" t="s">
        <v>6</v>
      </c>
    </row>
    <row r="1276" spans="1:10" ht="15" customHeight="1" x14ac:dyDescent="0.3">
      <c r="A1276" s="69" t="str">
        <f t="shared" si="168"/>
        <v>Crystal1090magL1</v>
      </c>
      <c r="B1276" s="84" t="s">
        <v>2486</v>
      </c>
      <c r="C1276" s="84" t="s">
        <v>2485</v>
      </c>
      <c r="D1276" s="85">
        <v>1</v>
      </c>
      <c r="E1276" s="84" t="s">
        <v>1343</v>
      </c>
      <c r="F1276" s="85">
        <f t="shared" si="169"/>
        <v>1</v>
      </c>
      <c r="G1276" s="86">
        <v>5099</v>
      </c>
      <c r="H1276" s="69" t="s">
        <v>6</v>
      </c>
      <c r="I1276" s="69" t="s">
        <v>7</v>
      </c>
      <c r="J1276" s="69" t="s">
        <v>6</v>
      </c>
    </row>
    <row r="1277" spans="1:10" ht="15" customHeight="1" x14ac:dyDescent="0.3">
      <c r="A1277" s="69" t="str">
        <f t="shared" si="168"/>
        <v>Crystal1090magM1</v>
      </c>
      <c r="B1277" s="84" t="s">
        <v>2483</v>
      </c>
      <c r="C1277" s="84" t="s">
        <v>2482</v>
      </c>
      <c r="D1277" s="85">
        <v>1</v>
      </c>
      <c r="E1277" s="84" t="s">
        <v>1343</v>
      </c>
      <c r="F1277" s="85">
        <f t="shared" si="169"/>
        <v>1</v>
      </c>
      <c r="G1277" s="86">
        <v>5398</v>
      </c>
      <c r="H1277" s="66" t="s">
        <v>6</v>
      </c>
      <c r="I1277" s="66" t="s">
        <v>7</v>
      </c>
      <c r="J1277" s="66" t="s">
        <v>2223</v>
      </c>
    </row>
    <row r="1278" spans="1:10" ht="15" customHeight="1" x14ac:dyDescent="0.3">
      <c r="A1278" s="69" t="str">
        <f t="shared" si="168"/>
        <v>Crystal1090titM1</v>
      </c>
      <c r="B1278" s="84" t="s">
        <v>2480</v>
      </c>
      <c r="C1278" s="84" t="s">
        <v>2479</v>
      </c>
      <c r="D1278" s="85">
        <v>1</v>
      </c>
      <c r="E1278" s="84" t="s">
        <v>1343</v>
      </c>
      <c r="F1278" s="85">
        <f t="shared" si="169"/>
        <v>1</v>
      </c>
      <c r="G1278" s="86">
        <v>5398</v>
      </c>
      <c r="H1278" s="69" t="s">
        <v>6</v>
      </c>
      <c r="I1278" s="69" t="s">
        <v>7</v>
      </c>
      <c r="J1278" s="69" t="s">
        <v>6</v>
      </c>
    </row>
    <row r="1279" spans="1:10" ht="15" customHeight="1" x14ac:dyDescent="0.3">
      <c r="A1279" s="69" t="str">
        <f t="shared" si="168"/>
        <v>Crystal156001L1</v>
      </c>
      <c r="B1279" s="84" t="s">
        <v>2477</v>
      </c>
      <c r="C1279" s="84" t="s">
        <v>2476</v>
      </c>
      <c r="D1279" s="85">
        <v>1</v>
      </c>
      <c r="E1279" s="84" t="s">
        <v>1343</v>
      </c>
      <c r="F1279" s="85">
        <f t="shared" si="169"/>
        <v>1</v>
      </c>
      <c r="G1279" s="86">
        <v>6045</v>
      </c>
      <c r="H1279" s="66" t="s">
        <v>6</v>
      </c>
      <c r="I1279" s="66" t="s">
        <v>7</v>
      </c>
      <c r="J1279" s="66" t="s">
        <v>6</v>
      </c>
    </row>
    <row r="1280" spans="1:10" ht="15" customHeight="1" x14ac:dyDescent="0.3">
      <c r="A1280" s="69" t="str">
        <f t="shared" si="168"/>
        <v>Crystal156001M1</v>
      </c>
      <c r="B1280" s="84" t="s">
        <v>2474</v>
      </c>
      <c r="C1280" s="84" t="s">
        <v>2473</v>
      </c>
      <c r="D1280" s="85">
        <v>1</v>
      </c>
      <c r="E1280" s="84" t="s">
        <v>1343</v>
      </c>
      <c r="F1280" s="85">
        <f t="shared" si="169"/>
        <v>1</v>
      </c>
      <c r="G1280" s="86">
        <v>6382</v>
      </c>
      <c r="H1280" s="69" t="s">
        <v>6</v>
      </c>
      <c r="I1280" s="69" t="s">
        <v>7</v>
      </c>
      <c r="J1280" s="69" t="s">
        <v>2216</v>
      </c>
    </row>
    <row r="1281" spans="1:10" ht="15" customHeight="1" x14ac:dyDescent="0.3">
      <c r="A1281" s="69" t="str">
        <f t="shared" si="168"/>
        <v>Crystal156002L1</v>
      </c>
      <c r="B1281" s="84" t="s">
        <v>2471</v>
      </c>
      <c r="C1281" s="84" t="s">
        <v>2470</v>
      </c>
      <c r="D1281" s="85">
        <v>1</v>
      </c>
      <c r="E1281" s="84" t="s">
        <v>1343</v>
      </c>
      <c r="F1281" s="85">
        <f t="shared" si="169"/>
        <v>1</v>
      </c>
      <c r="G1281" s="86">
        <v>6045</v>
      </c>
      <c r="H1281" s="66" t="s">
        <v>6</v>
      </c>
      <c r="I1281" s="66" t="s">
        <v>7</v>
      </c>
      <c r="J1281" s="66" t="s">
        <v>2213</v>
      </c>
    </row>
    <row r="1282" spans="1:10" ht="15" customHeight="1" x14ac:dyDescent="0.3">
      <c r="A1282" s="69" t="str">
        <f t="shared" si="168"/>
        <v>Crystal156002M1</v>
      </c>
      <c r="B1282" s="84" t="s">
        <v>2468</v>
      </c>
      <c r="C1282" s="84" t="s">
        <v>2467</v>
      </c>
      <c r="D1282" s="85">
        <v>1</v>
      </c>
      <c r="E1282" s="84" t="s">
        <v>1343</v>
      </c>
      <c r="F1282" s="85">
        <f t="shared" si="169"/>
        <v>1</v>
      </c>
      <c r="G1282" s="86">
        <v>6382</v>
      </c>
      <c r="H1282" s="69" t="s">
        <v>6</v>
      </c>
      <c r="I1282" s="69" t="s">
        <v>7</v>
      </c>
      <c r="J1282" s="69" t="s">
        <v>2210</v>
      </c>
    </row>
    <row r="1283" spans="1:10" ht="15" customHeight="1" x14ac:dyDescent="0.3">
      <c r="A1283" s="69" t="str">
        <f t="shared" si="168"/>
        <v>Crystal1560magL1</v>
      </c>
      <c r="B1283" s="84" t="s">
        <v>2465</v>
      </c>
      <c r="C1283" s="84" t="s">
        <v>2464</v>
      </c>
      <c r="D1283" s="85">
        <v>1</v>
      </c>
      <c r="E1283" s="84" t="s">
        <v>1343</v>
      </c>
      <c r="F1283" s="85">
        <f t="shared" si="169"/>
        <v>1</v>
      </c>
      <c r="G1283" s="86">
        <v>6045</v>
      </c>
      <c r="H1283" s="66" t="s">
        <v>6</v>
      </c>
      <c r="I1283" s="66" t="s">
        <v>7</v>
      </c>
      <c r="J1283" s="66" t="s">
        <v>2207</v>
      </c>
    </row>
    <row r="1284" spans="1:10" ht="15" customHeight="1" x14ac:dyDescent="0.3">
      <c r="A1284" s="69" t="str">
        <f t="shared" si="168"/>
        <v>Crystal1560magM1</v>
      </c>
      <c r="B1284" s="84" t="s">
        <v>2462</v>
      </c>
      <c r="C1284" s="84" t="s">
        <v>2461</v>
      </c>
      <c r="D1284" s="85">
        <v>1</v>
      </c>
      <c r="E1284" s="84" t="s">
        <v>1343</v>
      </c>
      <c r="F1284" s="85">
        <f t="shared" si="169"/>
        <v>1</v>
      </c>
      <c r="G1284" s="86">
        <v>6382</v>
      </c>
      <c r="H1284" s="69" t="s">
        <v>6</v>
      </c>
      <c r="I1284" s="69" t="s">
        <v>7</v>
      </c>
      <c r="J1284" s="69" t="s">
        <v>2204</v>
      </c>
    </row>
    <row r="1285" spans="1:10" ht="15" customHeight="1" x14ac:dyDescent="0.3">
      <c r="A1285" s="69" t="str">
        <f t="shared" si="168"/>
        <v>Crystal1560titM1</v>
      </c>
      <c r="B1285" s="84" t="s">
        <v>2459</v>
      </c>
      <c r="C1285" s="84" t="s">
        <v>2458</v>
      </c>
      <c r="D1285" s="85">
        <v>1</v>
      </c>
      <c r="E1285" s="84" t="s">
        <v>1343</v>
      </c>
      <c r="F1285" s="85">
        <f t="shared" si="169"/>
        <v>1</v>
      </c>
      <c r="G1285" s="86">
        <v>6382</v>
      </c>
      <c r="H1285" s="66" t="s">
        <v>6</v>
      </c>
      <c r="I1285" s="66" t="s">
        <v>7</v>
      </c>
      <c r="J1285" s="66" t="s">
        <v>2201</v>
      </c>
    </row>
    <row r="1286" spans="1:10" ht="15" customHeight="1" x14ac:dyDescent="0.3">
      <c r="A1286" s="69" t="str">
        <f t="shared" si="168"/>
        <v>Crystal159001L1</v>
      </c>
      <c r="B1286" s="84" t="s">
        <v>2456</v>
      </c>
      <c r="C1286" s="84" t="s">
        <v>2455</v>
      </c>
      <c r="D1286" s="85">
        <v>1</v>
      </c>
      <c r="E1286" s="84" t="s">
        <v>1343</v>
      </c>
      <c r="F1286" s="85">
        <f t="shared" si="169"/>
        <v>1</v>
      </c>
      <c r="G1286" s="86">
        <v>6675</v>
      </c>
      <c r="H1286" s="69" t="s">
        <v>6</v>
      </c>
      <c r="I1286" s="69" t="s">
        <v>7</v>
      </c>
      <c r="J1286" s="69" t="s">
        <v>2198</v>
      </c>
    </row>
    <row r="1287" spans="1:10" ht="15" customHeight="1" x14ac:dyDescent="0.3">
      <c r="A1287" s="69" t="str">
        <f t="shared" ref="A1287:A1350" si="170">_xlfn.CONCAT(B1287,F1287)</f>
        <v>Crystal159001M1</v>
      </c>
      <c r="B1287" s="84" t="s">
        <v>2453</v>
      </c>
      <c r="C1287" s="84" t="s">
        <v>2452</v>
      </c>
      <c r="D1287" s="85">
        <v>1</v>
      </c>
      <c r="E1287" s="84" t="s">
        <v>1343</v>
      </c>
      <c r="F1287" s="85">
        <f t="shared" si="169"/>
        <v>1</v>
      </c>
      <c r="G1287" s="86">
        <v>7052</v>
      </c>
      <c r="H1287" s="66" t="s">
        <v>6</v>
      </c>
      <c r="I1287" s="66" t="s">
        <v>7</v>
      </c>
      <c r="J1287" s="66" t="s">
        <v>2195</v>
      </c>
    </row>
    <row r="1288" spans="1:10" ht="15" customHeight="1" x14ac:dyDescent="0.3">
      <c r="A1288" s="69" t="str">
        <f t="shared" si="170"/>
        <v>Crystal159002L1</v>
      </c>
      <c r="B1288" s="84" t="s">
        <v>2450</v>
      </c>
      <c r="C1288" s="84" t="s">
        <v>2449</v>
      </c>
      <c r="D1288" s="85">
        <v>1</v>
      </c>
      <c r="E1288" s="84" t="s">
        <v>1343</v>
      </c>
      <c r="F1288" s="85">
        <f t="shared" si="169"/>
        <v>1</v>
      </c>
      <c r="G1288" s="86">
        <v>6675</v>
      </c>
      <c r="H1288" s="69" t="s">
        <v>6</v>
      </c>
      <c r="I1288" s="69" t="s">
        <v>7</v>
      </c>
      <c r="J1288" s="69" t="s">
        <v>2192</v>
      </c>
    </row>
    <row r="1289" spans="1:10" ht="15" customHeight="1" x14ac:dyDescent="0.3">
      <c r="A1289" s="69" t="str">
        <f t="shared" si="170"/>
        <v>Crystal159002M1</v>
      </c>
      <c r="B1289" s="84" t="s">
        <v>2447</v>
      </c>
      <c r="C1289" s="84" t="s">
        <v>2446</v>
      </c>
      <c r="D1289" s="85">
        <v>1</v>
      </c>
      <c r="E1289" s="84" t="s">
        <v>1343</v>
      </c>
      <c r="F1289" s="85">
        <f t="shared" si="169"/>
        <v>1</v>
      </c>
      <c r="G1289" s="86">
        <v>7052</v>
      </c>
      <c r="H1289" s="66" t="s">
        <v>6</v>
      </c>
      <c r="I1289" s="66" t="s">
        <v>7</v>
      </c>
      <c r="J1289" s="66" t="s">
        <v>2189</v>
      </c>
    </row>
    <row r="1290" spans="1:10" ht="15" customHeight="1" x14ac:dyDescent="0.3">
      <c r="A1290" s="69" t="str">
        <f t="shared" si="170"/>
        <v>Crystal1590magL1</v>
      </c>
      <c r="B1290" s="84" t="s">
        <v>2444</v>
      </c>
      <c r="C1290" s="84" t="s">
        <v>2443</v>
      </c>
      <c r="D1290" s="85">
        <v>1</v>
      </c>
      <c r="E1290" s="84" t="s">
        <v>1343</v>
      </c>
      <c r="F1290" s="85">
        <f t="shared" si="169"/>
        <v>1</v>
      </c>
      <c r="G1290" s="86">
        <v>6675</v>
      </c>
      <c r="H1290" s="69" t="s">
        <v>6</v>
      </c>
      <c r="I1290" s="69" t="s">
        <v>7</v>
      </c>
      <c r="J1290" s="69" t="s">
        <v>2186</v>
      </c>
    </row>
    <row r="1291" spans="1:10" ht="15" customHeight="1" x14ac:dyDescent="0.3">
      <c r="A1291" s="69" t="str">
        <f t="shared" si="170"/>
        <v>Crystal1590magM1</v>
      </c>
      <c r="B1291" s="84" t="s">
        <v>2441</v>
      </c>
      <c r="C1291" s="84" t="s">
        <v>2440</v>
      </c>
      <c r="D1291" s="85">
        <v>1</v>
      </c>
      <c r="E1291" s="84" t="s">
        <v>1343</v>
      </c>
      <c r="F1291" s="85">
        <f t="shared" si="169"/>
        <v>1</v>
      </c>
      <c r="G1291" s="86">
        <v>7052</v>
      </c>
      <c r="H1291" s="66" t="s">
        <v>6</v>
      </c>
      <c r="I1291" s="66" t="s">
        <v>7</v>
      </c>
      <c r="J1291" s="66" t="s">
        <v>2183</v>
      </c>
    </row>
    <row r="1292" spans="1:10" ht="15" customHeight="1" x14ac:dyDescent="0.3">
      <c r="A1292" s="69" t="str">
        <f t="shared" si="170"/>
        <v>Crystal1590titM1</v>
      </c>
      <c r="B1292" s="84" t="s">
        <v>2438</v>
      </c>
      <c r="C1292" s="84" t="s">
        <v>2437</v>
      </c>
      <c r="D1292" s="85">
        <v>1</v>
      </c>
      <c r="E1292" s="84" t="s">
        <v>1343</v>
      </c>
      <c r="F1292" s="85">
        <f t="shared" si="169"/>
        <v>1</v>
      </c>
      <c r="G1292" s="86">
        <v>7052</v>
      </c>
      <c r="H1292" s="69" t="s">
        <v>6</v>
      </c>
      <c r="I1292" s="69" t="s">
        <v>7</v>
      </c>
      <c r="J1292" s="69" t="s">
        <v>2180</v>
      </c>
    </row>
    <row r="1293" spans="1:10" ht="15" customHeight="1" x14ac:dyDescent="0.3">
      <c r="A1293" s="69" t="str">
        <f t="shared" si="170"/>
        <v>Crystal90/011</v>
      </c>
      <c r="B1293" s="84" t="s">
        <v>2363</v>
      </c>
      <c r="C1293" s="84" t="s">
        <v>2362</v>
      </c>
      <c r="D1293" s="85">
        <v>1</v>
      </c>
      <c r="E1293" s="84" t="s">
        <v>34</v>
      </c>
      <c r="F1293" s="85">
        <f t="shared" si="169"/>
        <v>1</v>
      </c>
      <c r="G1293" s="86">
        <v>877</v>
      </c>
      <c r="H1293" s="66" t="s">
        <v>6</v>
      </c>
      <c r="I1293" s="66" t="s">
        <v>7</v>
      </c>
      <c r="J1293" s="66" t="s">
        <v>2177</v>
      </c>
    </row>
    <row r="1294" spans="1:10" ht="15" customHeight="1" x14ac:dyDescent="0.3">
      <c r="A1294" s="69" t="str">
        <f t="shared" si="170"/>
        <v>Crystal90/Al1</v>
      </c>
      <c r="B1294" s="84" t="s">
        <v>2360</v>
      </c>
      <c r="C1294" s="84" t="s">
        <v>2359</v>
      </c>
      <c r="D1294" s="85">
        <v>1</v>
      </c>
      <c r="E1294" s="84" t="s">
        <v>34</v>
      </c>
      <c r="F1294" s="85">
        <f t="shared" si="169"/>
        <v>1</v>
      </c>
      <c r="G1294" s="86">
        <v>877</v>
      </c>
      <c r="H1294" s="69" t="s">
        <v>6</v>
      </c>
      <c r="I1294" s="69" t="s">
        <v>7</v>
      </c>
      <c r="J1294" s="69" t="s">
        <v>2174</v>
      </c>
    </row>
    <row r="1295" spans="1:10" ht="15" customHeight="1" x14ac:dyDescent="0.3">
      <c r="A1295" s="69" t="str">
        <f t="shared" si="170"/>
        <v>Crystal90/Ne1</v>
      </c>
      <c r="B1295" s="84" t="s">
        <v>2357</v>
      </c>
      <c r="C1295" s="84" t="s">
        <v>2356</v>
      </c>
      <c r="D1295" s="85">
        <v>1</v>
      </c>
      <c r="E1295" s="84" t="s">
        <v>34</v>
      </c>
      <c r="F1295" s="85">
        <f t="shared" si="169"/>
        <v>1</v>
      </c>
      <c r="G1295" s="86">
        <v>877</v>
      </c>
      <c r="H1295" s="66" t="s">
        <v>6</v>
      </c>
      <c r="I1295" s="66" t="s">
        <v>7</v>
      </c>
      <c r="J1295" s="66" t="s">
        <v>2171</v>
      </c>
    </row>
    <row r="1296" spans="1:10" ht="15" customHeight="1" x14ac:dyDescent="0.3">
      <c r="A1296" s="69" t="str">
        <f t="shared" si="170"/>
        <v>RSBox3/01sm1</v>
      </c>
      <c r="B1296" s="84" t="s">
        <v>2251</v>
      </c>
      <c r="C1296" s="84" t="s">
        <v>2250</v>
      </c>
      <c r="D1296" s="85">
        <v>1</v>
      </c>
      <c r="E1296" s="84" t="s">
        <v>34</v>
      </c>
      <c r="F1296" s="85">
        <f t="shared" si="169"/>
        <v>1</v>
      </c>
      <c r="G1296" s="86">
        <v>22195</v>
      </c>
      <c r="H1296" s="69" t="s">
        <v>6</v>
      </c>
      <c r="I1296" s="69" t="s">
        <v>7</v>
      </c>
      <c r="J1296" s="69" t="s">
        <v>6</v>
      </c>
    </row>
    <row r="1297" spans="1:10" ht="15" customHeight="1" x14ac:dyDescent="0.3">
      <c r="A1297" s="69" t="str">
        <f t="shared" si="170"/>
        <v>Crystal3/01L1</v>
      </c>
      <c r="B1297" s="84" t="s">
        <v>2414</v>
      </c>
      <c r="C1297" s="84" t="s">
        <v>2413</v>
      </c>
      <c r="D1297" s="85">
        <v>1</v>
      </c>
      <c r="E1297" s="84" t="s">
        <v>34</v>
      </c>
      <c r="F1297" s="85">
        <f t="shared" si="169"/>
        <v>1</v>
      </c>
      <c r="G1297" s="86">
        <v>22079</v>
      </c>
      <c r="H1297" s="66" t="s">
        <v>6</v>
      </c>
      <c r="I1297" s="66" t="s">
        <v>7</v>
      </c>
      <c r="J1297" s="66" t="s">
        <v>2166</v>
      </c>
    </row>
    <row r="1298" spans="1:10" ht="15" customHeight="1" x14ac:dyDescent="0.3">
      <c r="A1298" s="69" t="str">
        <f t="shared" si="170"/>
        <v>Crystal3/02L1</v>
      </c>
      <c r="B1298" s="84" t="s">
        <v>2408</v>
      </c>
      <c r="C1298" s="84" t="s">
        <v>2407</v>
      </c>
      <c r="D1298" s="85">
        <v>1</v>
      </c>
      <c r="E1298" s="84" t="s">
        <v>34</v>
      </c>
      <c r="F1298" s="85">
        <f t="shared" si="169"/>
        <v>1</v>
      </c>
      <c r="G1298" s="86">
        <v>22079</v>
      </c>
      <c r="H1298" s="69" t="s">
        <v>6</v>
      </c>
      <c r="I1298" s="69" t="s">
        <v>7</v>
      </c>
      <c r="J1298" s="69" t="s">
        <v>2163</v>
      </c>
    </row>
    <row r="1299" spans="1:10" ht="15" customHeight="1" x14ac:dyDescent="0.3">
      <c r="A1299" s="69" t="str">
        <f t="shared" si="170"/>
        <v>RSBox15601New1</v>
      </c>
      <c r="B1299" s="84" t="s">
        <v>2282</v>
      </c>
      <c r="C1299" s="84" t="s">
        <v>2281</v>
      </c>
      <c r="D1299" s="85">
        <v>1</v>
      </c>
      <c r="E1299" s="84" t="s">
        <v>1343</v>
      </c>
      <c r="F1299" s="85">
        <f t="shared" si="169"/>
        <v>1</v>
      </c>
      <c r="G1299" s="86">
        <v>5562</v>
      </c>
      <c r="H1299" s="66" t="s">
        <v>6</v>
      </c>
      <c r="I1299" s="66" t="s">
        <v>7</v>
      </c>
      <c r="J1299" s="66" t="s">
        <v>2160</v>
      </c>
    </row>
    <row r="1300" spans="1:10" ht="15" customHeight="1" x14ac:dyDescent="0.3">
      <c r="A1300" s="69" t="str">
        <f t="shared" si="170"/>
        <v>Noble/prisl./ant11</v>
      </c>
      <c r="B1300" s="84" t="s">
        <v>2668</v>
      </c>
      <c r="C1300" s="84" t="s">
        <v>2669</v>
      </c>
      <c r="D1300" s="85">
        <v>1</v>
      </c>
      <c r="E1300" s="84" t="s">
        <v>34</v>
      </c>
      <c r="F1300" s="85">
        <f t="shared" si="169"/>
        <v>1</v>
      </c>
      <c r="G1300" s="85"/>
      <c r="H1300" s="69" t="s">
        <v>6</v>
      </c>
      <c r="I1300" s="69" t="s">
        <v>7</v>
      </c>
      <c r="J1300" s="69" t="s">
        <v>2157</v>
      </c>
    </row>
    <row r="1301" spans="1:10" ht="15" customHeight="1" x14ac:dyDescent="0.3">
      <c r="A1301" s="69" t="str">
        <f t="shared" si="170"/>
        <v>Flip3/atyp1</v>
      </c>
      <c r="B1301" s="84" t="s">
        <v>2670</v>
      </c>
      <c r="C1301" s="84" t="s">
        <v>2671</v>
      </c>
      <c r="D1301" s="85">
        <v>1</v>
      </c>
      <c r="E1301" s="84" t="s">
        <v>34</v>
      </c>
      <c r="F1301" s="85">
        <f t="shared" si="169"/>
        <v>1</v>
      </c>
      <c r="G1301" s="85"/>
      <c r="H1301" s="66" t="s">
        <v>6</v>
      </c>
      <c r="I1301" s="66" t="s">
        <v>7</v>
      </c>
      <c r="J1301" s="66" t="s">
        <v>6</v>
      </c>
    </row>
    <row r="1302" spans="1:10" ht="15" customHeight="1" x14ac:dyDescent="0.3">
      <c r="A1302" s="69" t="str">
        <f t="shared" si="170"/>
        <v>fix/MIAS/131</v>
      </c>
      <c r="B1302" s="84" t="s">
        <v>2672</v>
      </c>
      <c r="C1302" s="84" t="s">
        <v>2673</v>
      </c>
      <c r="D1302" s="85">
        <v>1</v>
      </c>
      <c r="E1302" s="84" t="s">
        <v>34</v>
      </c>
      <c r="F1302" s="85">
        <f t="shared" si="169"/>
        <v>1</v>
      </c>
      <c r="G1302" s="85"/>
      <c r="H1302" s="69" t="s">
        <v>6</v>
      </c>
      <c r="I1302" s="69" t="s">
        <v>7</v>
      </c>
      <c r="J1302" s="69" t="s">
        <v>6</v>
      </c>
    </row>
    <row r="1303" spans="1:10" ht="15" customHeight="1" x14ac:dyDescent="0.3">
      <c r="A1303" s="69" t="str">
        <f t="shared" si="170"/>
        <v>fix2/MIAS/191</v>
      </c>
      <c r="B1303" s="84" t="s">
        <v>2674</v>
      </c>
      <c r="C1303" s="84" t="s">
        <v>2675</v>
      </c>
      <c r="D1303" s="85">
        <v>1</v>
      </c>
      <c r="E1303" s="84" t="s">
        <v>34</v>
      </c>
      <c r="F1303" s="85">
        <f t="shared" ref="F1303:F1366" si="171">D1303</f>
        <v>1</v>
      </c>
      <c r="G1303" s="85"/>
      <c r="H1303" s="66" t="s">
        <v>6</v>
      </c>
      <c r="I1303" s="66" t="s">
        <v>7</v>
      </c>
      <c r="J1303" s="66" t="s">
        <v>6</v>
      </c>
    </row>
    <row r="1304" spans="1:10" ht="15" customHeight="1" x14ac:dyDescent="0.3">
      <c r="A1304" s="69" t="str">
        <f t="shared" si="170"/>
        <v>fix/MIAS/731</v>
      </c>
      <c r="B1304" s="84" t="s">
        <v>2676</v>
      </c>
      <c r="C1304" s="84" t="s">
        <v>2677</v>
      </c>
      <c r="D1304" s="85">
        <v>1</v>
      </c>
      <c r="E1304" s="84" t="s">
        <v>34</v>
      </c>
      <c r="F1304" s="85">
        <f t="shared" si="171"/>
        <v>1</v>
      </c>
      <c r="G1304" s="85"/>
      <c r="H1304" s="69" t="s">
        <v>6</v>
      </c>
      <c r="I1304" s="69" t="s">
        <v>7</v>
      </c>
      <c r="J1304" s="69" t="s">
        <v>6</v>
      </c>
    </row>
    <row r="1305" spans="1:10" ht="15" customHeight="1" x14ac:dyDescent="0.3">
      <c r="A1305" s="69" t="str">
        <f t="shared" si="170"/>
        <v>KL/MIAS/10b1</v>
      </c>
      <c r="B1305" s="84" t="s">
        <v>2678</v>
      </c>
      <c r="C1305" s="84" t="s">
        <v>2679</v>
      </c>
      <c r="D1305" s="85">
        <v>1</v>
      </c>
      <c r="E1305" s="84" t="s">
        <v>34</v>
      </c>
      <c r="F1305" s="85">
        <f t="shared" si="171"/>
        <v>1</v>
      </c>
      <c r="G1305" s="85"/>
      <c r="H1305" s="66" t="s">
        <v>6</v>
      </c>
      <c r="I1305" s="66" t="s">
        <v>7</v>
      </c>
      <c r="J1305" s="66" t="s">
        <v>6</v>
      </c>
    </row>
    <row r="1306" spans="1:10" ht="15" customHeight="1" x14ac:dyDescent="0.3">
      <c r="A1306" s="69" t="str">
        <f t="shared" si="170"/>
        <v>KOOBOX TOP/Ne251</v>
      </c>
      <c r="B1306" s="84" t="s">
        <v>2680</v>
      </c>
      <c r="C1306" s="84" t="s">
        <v>2681</v>
      </c>
      <c r="D1306" s="85">
        <v>1</v>
      </c>
      <c r="E1306" s="84" t="s">
        <v>34</v>
      </c>
      <c r="F1306" s="85">
        <f t="shared" si="171"/>
        <v>1</v>
      </c>
      <c r="G1306" s="86">
        <v>12434</v>
      </c>
      <c r="H1306" s="69" t="s">
        <v>6</v>
      </c>
      <c r="I1306" s="69" t="s">
        <v>7</v>
      </c>
      <c r="J1306" s="69" t="s">
        <v>6</v>
      </c>
    </row>
    <row r="1307" spans="1:10" ht="15" customHeight="1" x14ac:dyDescent="0.3">
      <c r="A1307" s="69" t="str">
        <f t="shared" si="170"/>
        <v>KOOBOX FRAME/Ne251</v>
      </c>
      <c r="B1307" s="84" t="s">
        <v>2682</v>
      </c>
      <c r="C1307" s="84" t="s">
        <v>2683</v>
      </c>
      <c r="D1307" s="85">
        <v>1</v>
      </c>
      <c r="E1307" s="84" t="s">
        <v>34</v>
      </c>
      <c r="F1307" s="85">
        <f t="shared" si="171"/>
        <v>1</v>
      </c>
      <c r="G1307" s="86">
        <v>15595</v>
      </c>
      <c r="H1307" s="66" t="s">
        <v>6</v>
      </c>
      <c r="I1307" s="66" t="s">
        <v>7</v>
      </c>
      <c r="J1307" s="66" t="s">
        <v>6</v>
      </c>
    </row>
    <row r="1308" spans="1:10" ht="15" customHeight="1" x14ac:dyDescent="0.3">
      <c r="A1308" s="69" t="str">
        <f t="shared" si="170"/>
        <v>KOOBOX TOP/ch1</v>
      </c>
      <c r="B1308" s="84" t="s">
        <v>2684</v>
      </c>
      <c r="C1308" s="84" t="s">
        <v>2685</v>
      </c>
      <c r="D1308" s="85">
        <v>1</v>
      </c>
      <c r="E1308" s="84" t="s">
        <v>34</v>
      </c>
      <c r="F1308" s="85">
        <f t="shared" si="171"/>
        <v>1</v>
      </c>
      <c r="G1308" s="86">
        <v>8426</v>
      </c>
      <c r="H1308" s="69" t="s">
        <v>6</v>
      </c>
      <c r="I1308" s="69" t="s">
        <v>7</v>
      </c>
      <c r="J1308" s="69" t="s">
        <v>6</v>
      </c>
    </row>
    <row r="1309" spans="1:10" ht="15" customHeight="1" x14ac:dyDescent="0.3">
      <c r="A1309" s="69" t="str">
        <f t="shared" si="170"/>
        <v>KOOBOX FRAME/ch1</v>
      </c>
      <c r="B1309" s="84" t="s">
        <v>2686</v>
      </c>
      <c r="C1309" s="84" t="s">
        <v>2687</v>
      </c>
      <c r="D1309" s="85">
        <v>1</v>
      </c>
      <c r="E1309" s="84" t="s">
        <v>34</v>
      </c>
      <c r="F1309" s="85">
        <f t="shared" si="171"/>
        <v>1</v>
      </c>
      <c r="G1309" s="86">
        <v>11187</v>
      </c>
      <c r="H1309" s="66" t="s">
        <v>6</v>
      </c>
      <c r="I1309" s="66" t="s">
        <v>7</v>
      </c>
      <c r="J1309" s="66" t="s">
        <v>2138</v>
      </c>
    </row>
    <row r="1310" spans="1:10" ht="15" customHeight="1" x14ac:dyDescent="0.3">
      <c r="A1310" s="69" t="str">
        <f t="shared" si="170"/>
        <v>KL2/MIAS/25a1</v>
      </c>
      <c r="B1310" s="84" t="s">
        <v>2688</v>
      </c>
      <c r="C1310" s="84" t="s">
        <v>2689</v>
      </c>
      <c r="D1310" s="85">
        <v>1</v>
      </c>
      <c r="E1310" s="84" t="s">
        <v>34</v>
      </c>
      <c r="F1310" s="85">
        <f t="shared" si="171"/>
        <v>1</v>
      </c>
      <c r="G1310" s="85"/>
      <c r="H1310" s="69" t="s">
        <v>6</v>
      </c>
      <c r="I1310" s="69" t="s">
        <v>7</v>
      </c>
      <c r="J1310" s="69" t="s">
        <v>2135</v>
      </c>
    </row>
    <row r="1311" spans="1:10" ht="15" customHeight="1" x14ac:dyDescent="0.3">
      <c r="A1311" s="69" t="str">
        <f t="shared" si="170"/>
        <v>KL/MIAS/9b1</v>
      </c>
      <c r="B1311" s="84" t="s">
        <v>2231</v>
      </c>
      <c r="C1311" s="84" t="s">
        <v>2230</v>
      </c>
      <c r="D1311" s="85">
        <v>1</v>
      </c>
      <c r="E1311" s="84" t="s">
        <v>34</v>
      </c>
      <c r="F1311" s="85">
        <f t="shared" si="171"/>
        <v>1</v>
      </c>
      <c r="G1311" s="85"/>
      <c r="H1311" s="66" t="s">
        <v>6</v>
      </c>
      <c r="I1311" s="66" t="s">
        <v>7</v>
      </c>
      <c r="J1311" s="66" t="s">
        <v>2132</v>
      </c>
    </row>
    <row r="1312" spans="1:10" ht="15" customHeight="1" x14ac:dyDescent="0.3">
      <c r="A1312" s="69" t="str">
        <f t="shared" si="170"/>
        <v>BOXdrevo1/dub1</v>
      </c>
      <c r="B1312" s="84" t="s">
        <v>2690</v>
      </c>
      <c r="C1312" s="84" t="s">
        <v>2691</v>
      </c>
      <c r="D1312" s="85">
        <v>1</v>
      </c>
      <c r="E1312" s="84" t="s">
        <v>313</v>
      </c>
      <c r="F1312" s="85">
        <f t="shared" si="171"/>
        <v>1</v>
      </c>
      <c r="G1312" s="86">
        <v>14198</v>
      </c>
      <c r="H1312" s="69" t="s">
        <v>6</v>
      </c>
      <c r="I1312" s="69" t="s">
        <v>7</v>
      </c>
      <c r="J1312" s="69" t="s">
        <v>2129</v>
      </c>
    </row>
    <row r="1313" spans="1:10" ht="15" customHeight="1" x14ac:dyDescent="0.3">
      <c r="A1313" s="69" t="str">
        <f t="shared" si="170"/>
        <v>ALUBOX 1/021</v>
      </c>
      <c r="B1313" s="84" t="s">
        <v>2692</v>
      </c>
      <c r="C1313" s="84" t="s">
        <v>2693</v>
      </c>
      <c r="D1313" s="85">
        <v>1</v>
      </c>
      <c r="E1313" s="84" t="s">
        <v>313</v>
      </c>
      <c r="F1313" s="85">
        <f t="shared" si="171"/>
        <v>1</v>
      </c>
      <c r="G1313" s="86">
        <v>14859</v>
      </c>
      <c r="H1313" s="66" t="s">
        <v>6</v>
      </c>
      <c r="I1313" s="66" t="s">
        <v>7</v>
      </c>
      <c r="J1313" s="66" t="s">
        <v>6</v>
      </c>
    </row>
    <row r="1314" spans="1:10" ht="15" customHeight="1" x14ac:dyDescent="0.3">
      <c r="A1314" s="69" t="str">
        <f t="shared" si="170"/>
        <v>RB1C/02Pr3</v>
      </c>
      <c r="B1314" s="84" t="s">
        <v>2220</v>
      </c>
      <c r="C1314" s="84" t="s">
        <v>2219</v>
      </c>
      <c r="D1314" s="85">
        <v>3</v>
      </c>
      <c r="E1314" s="84" t="s">
        <v>5</v>
      </c>
      <c r="F1314" s="85">
        <f t="shared" si="171"/>
        <v>3</v>
      </c>
      <c r="G1314" s="86">
        <v>125</v>
      </c>
      <c r="H1314" s="69" t="s">
        <v>6</v>
      </c>
      <c r="I1314" s="69" t="s">
        <v>7</v>
      </c>
      <c r="J1314" s="69" t="s">
        <v>2124</v>
      </c>
    </row>
    <row r="1315" spans="1:10" ht="15" customHeight="1" x14ac:dyDescent="0.3">
      <c r="A1315" s="69" t="str">
        <f t="shared" si="170"/>
        <v>R25B/02Z2,5</v>
      </c>
      <c r="B1315" s="84" t="s">
        <v>2227</v>
      </c>
      <c r="C1315" s="84" t="s">
        <v>2226</v>
      </c>
      <c r="D1315" s="85">
        <v>2.5</v>
      </c>
      <c r="E1315" s="84" t="s">
        <v>5</v>
      </c>
      <c r="F1315" s="85">
        <f t="shared" si="171"/>
        <v>2.5</v>
      </c>
      <c r="G1315" s="86">
        <v>80</v>
      </c>
      <c r="H1315" s="66" t="s">
        <v>6</v>
      </c>
      <c r="I1315" s="66" t="s">
        <v>7</v>
      </c>
      <c r="J1315" s="66" t="s">
        <v>2121</v>
      </c>
    </row>
    <row r="1316" spans="1:10" ht="15" customHeight="1" x14ac:dyDescent="0.3">
      <c r="A1316" s="69" t="str">
        <f t="shared" si="170"/>
        <v>0R25B/ch2,5</v>
      </c>
      <c r="B1316" s="84" t="s">
        <v>2229</v>
      </c>
      <c r="C1316" s="84" t="s">
        <v>2228</v>
      </c>
      <c r="D1316" s="85">
        <v>2.5</v>
      </c>
      <c r="E1316" s="84" t="s">
        <v>5</v>
      </c>
      <c r="F1316" s="85">
        <f t="shared" si="171"/>
        <v>2.5</v>
      </c>
      <c r="G1316" s="86">
        <v>76</v>
      </c>
      <c r="H1316" s="69" t="s">
        <v>6</v>
      </c>
      <c r="I1316" s="69" t="s">
        <v>7</v>
      </c>
      <c r="J1316" s="69" t="s">
        <v>6</v>
      </c>
    </row>
    <row r="1317" spans="1:10" ht="15" customHeight="1" x14ac:dyDescent="0.3">
      <c r="A1317" s="69" t="str">
        <f t="shared" si="170"/>
        <v>RB1C/An2,5</v>
      </c>
      <c r="B1317" s="84" t="s">
        <v>2212</v>
      </c>
      <c r="C1317" s="84" t="s">
        <v>2211</v>
      </c>
      <c r="D1317" s="85">
        <v>2.5</v>
      </c>
      <c r="E1317" s="84" t="s">
        <v>5</v>
      </c>
      <c r="F1317" s="85">
        <f t="shared" si="171"/>
        <v>2.5</v>
      </c>
      <c r="G1317" s="86">
        <v>97</v>
      </c>
      <c r="H1317" s="66" t="s">
        <v>6</v>
      </c>
      <c r="I1317" s="66" t="s">
        <v>7</v>
      </c>
      <c r="J1317" s="66" t="s">
        <v>6</v>
      </c>
    </row>
    <row r="1318" spans="1:10" ht="15" customHeight="1" x14ac:dyDescent="0.3">
      <c r="A1318" s="69" t="str">
        <f t="shared" si="170"/>
        <v>RB1C/032,5</v>
      </c>
      <c r="B1318" s="84" t="s">
        <v>2218</v>
      </c>
      <c r="C1318" s="84" t="s">
        <v>2217</v>
      </c>
      <c r="D1318" s="85">
        <v>2.5</v>
      </c>
      <c r="E1318" s="84" t="s">
        <v>5</v>
      </c>
      <c r="F1318" s="85">
        <f t="shared" si="171"/>
        <v>2.5</v>
      </c>
      <c r="G1318" s="86">
        <v>97</v>
      </c>
      <c r="H1318" s="69" t="s">
        <v>6</v>
      </c>
      <c r="I1318" s="69" t="s">
        <v>7</v>
      </c>
      <c r="J1318" s="69" t="s">
        <v>6</v>
      </c>
    </row>
    <row r="1319" spans="1:10" ht="15" customHeight="1" x14ac:dyDescent="0.3">
      <c r="A1319" s="69" t="str">
        <f t="shared" si="170"/>
        <v>RB1C/562,5</v>
      </c>
      <c r="B1319" s="84" t="s">
        <v>2215</v>
      </c>
      <c r="C1319" s="84" t="s">
        <v>2214</v>
      </c>
      <c r="D1319" s="85">
        <v>2.5</v>
      </c>
      <c r="E1319" s="84" t="s">
        <v>5</v>
      </c>
      <c r="F1319" s="85">
        <f t="shared" si="171"/>
        <v>2.5</v>
      </c>
      <c r="G1319" s="86">
        <v>109</v>
      </c>
      <c r="H1319" s="66" t="s">
        <v>6</v>
      </c>
      <c r="I1319" s="66" t="s">
        <v>7</v>
      </c>
      <c r="J1319" s="66" t="s">
        <v>6</v>
      </c>
    </row>
    <row r="1320" spans="1:10" ht="15" customHeight="1" x14ac:dyDescent="0.3">
      <c r="A1320" s="69" t="str">
        <f t="shared" si="170"/>
        <v>RB1C/012,5</v>
      </c>
      <c r="B1320" s="84" t="s">
        <v>2225</v>
      </c>
      <c r="C1320" s="84" t="s">
        <v>2224</v>
      </c>
      <c r="D1320" s="85">
        <v>2.5</v>
      </c>
      <c r="E1320" s="84" t="s">
        <v>5</v>
      </c>
      <c r="F1320" s="85">
        <f t="shared" si="171"/>
        <v>2.5</v>
      </c>
      <c r="G1320" s="86">
        <v>97</v>
      </c>
      <c r="H1320" s="69" t="s">
        <v>6</v>
      </c>
      <c r="I1320" s="69" t="s">
        <v>7</v>
      </c>
      <c r="J1320" s="69" t="s">
        <v>6</v>
      </c>
    </row>
    <row r="1321" spans="1:10" ht="15" customHeight="1" x14ac:dyDescent="0.3">
      <c r="A1321" s="69" t="str">
        <f t="shared" si="170"/>
        <v>RB1C/022,5</v>
      </c>
      <c r="B1321" s="84" t="s">
        <v>2222</v>
      </c>
      <c r="C1321" s="84" t="s">
        <v>2221</v>
      </c>
      <c r="D1321" s="85">
        <v>2.5</v>
      </c>
      <c r="E1321" s="84" t="s">
        <v>5</v>
      </c>
      <c r="F1321" s="85">
        <f t="shared" si="171"/>
        <v>2.5</v>
      </c>
      <c r="G1321" s="86">
        <v>97</v>
      </c>
      <c r="H1321" s="66" t="s">
        <v>6</v>
      </c>
      <c r="I1321" s="66" t="s">
        <v>7</v>
      </c>
      <c r="J1321" s="66" t="s">
        <v>2108</v>
      </c>
    </row>
    <row r="1322" spans="1:10" ht="15" customHeight="1" x14ac:dyDescent="0.3">
      <c r="A1322" s="69" t="str">
        <f t="shared" si="170"/>
        <v>RB1C/ch2,5</v>
      </c>
      <c r="B1322" s="84" t="s">
        <v>2200</v>
      </c>
      <c r="C1322" s="84" t="s">
        <v>2199</v>
      </c>
      <c r="D1322" s="85">
        <v>2.5</v>
      </c>
      <c r="E1322" s="84" t="s">
        <v>5</v>
      </c>
      <c r="F1322" s="85">
        <f t="shared" si="171"/>
        <v>2.5</v>
      </c>
      <c r="G1322" s="86">
        <v>109</v>
      </c>
      <c r="H1322" s="69" t="s">
        <v>6</v>
      </c>
      <c r="I1322" s="69" t="s">
        <v>7</v>
      </c>
      <c r="J1322" s="69" t="s">
        <v>2105</v>
      </c>
    </row>
    <row r="1323" spans="1:10" ht="15" customHeight="1" x14ac:dyDescent="0.3">
      <c r="A1323" s="69" t="str">
        <f t="shared" si="170"/>
        <v>RB1C/F1792,5</v>
      </c>
      <c r="B1323" s="84" t="s">
        <v>2206</v>
      </c>
      <c r="C1323" s="84" t="s">
        <v>2205</v>
      </c>
      <c r="D1323" s="85">
        <v>2.5</v>
      </c>
      <c r="E1323" s="84" t="s">
        <v>5</v>
      </c>
      <c r="F1323" s="85">
        <f t="shared" si="171"/>
        <v>2.5</v>
      </c>
      <c r="G1323" s="86">
        <v>109</v>
      </c>
      <c r="H1323" s="66" t="s">
        <v>6</v>
      </c>
      <c r="I1323" s="66" t="s">
        <v>7</v>
      </c>
      <c r="J1323" s="66" t="s">
        <v>2102</v>
      </c>
    </row>
    <row r="1324" spans="1:10" ht="15" customHeight="1" x14ac:dyDescent="0.3">
      <c r="A1324" s="69" t="str">
        <f t="shared" si="170"/>
        <v>RB1C/F1732,5</v>
      </c>
      <c r="B1324" s="84" t="s">
        <v>2209</v>
      </c>
      <c r="C1324" s="84" t="s">
        <v>2208</v>
      </c>
      <c r="D1324" s="85">
        <v>2.5</v>
      </c>
      <c r="E1324" s="84" t="s">
        <v>5</v>
      </c>
      <c r="F1324" s="85">
        <f t="shared" si="171"/>
        <v>2.5</v>
      </c>
      <c r="G1324" s="86">
        <v>109</v>
      </c>
      <c r="H1324" s="69" t="s">
        <v>6</v>
      </c>
      <c r="I1324" s="69" t="s">
        <v>7</v>
      </c>
      <c r="J1324" s="69" t="s">
        <v>2099</v>
      </c>
    </row>
    <row r="1325" spans="1:10" ht="15" customHeight="1" x14ac:dyDescent="0.3">
      <c r="A1325" s="69" t="str">
        <f t="shared" si="170"/>
        <v>RB1C/F2242,5</v>
      </c>
      <c r="B1325" s="84" t="s">
        <v>2203</v>
      </c>
      <c r="C1325" s="84" t="s">
        <v>2202</v>
      </c>
      <c r="D1325" s="85">
        <v>2.5</v>
      </c>
      <c r="E1325" s="84" t="s">
        <v>5</v>
      </c>
      <c r="F1325" s="85">
        <f t="shared" si="171"/>
        <v>2.5</v>
      </c>
      <c r="G1325" s="86">
        <v>109</v>
      </c>
      <c r="H1325" s="66" t="s">
        <v>6</v>
      </c>
      <c r="I1325" s="66" t="s">
        <v>7</v>
      </c>
      <c r="J1325" s="66" t="s">
        <v>2096</v>
      </c>
    </row>
    <row r="1326" spans="1:10" ht="15" customHeight="1" x14ac:dyDescent="0.3">
      <c r="A1326" s="69" t="str">
        <f t="shared" si="170"/>
        <v>RNB/012,5</v>
      </c>
      <c r="B1326" s="84" t="s">
        <v>2197</v>
      </c>
      <c r="C1326" s="84" t="s">
        <v>2196</v>
      </c>
      <c r="D1326" s="85">
        <v>2.5</v>
      </c>
      <c r="E1326" s="84" t="s">
        <v>5</v>
      </c>
      <c r="F1326" s="85">
        <f t="shared" si="171"/>
        <v>2.5</v>
      </c>
      <c r="G1326" s="86">
        <v>132</v>
      </c>
      <c r="H1326" s="69" t="s">
        <v>6</v>
      </c>
      <c r="I1326" s="69" t="s">
        <v>7</v>
      </c>
      <c r="J1326" s="69" t="s">
        <v>2093</v>
      </c>
    </row>
    <row r="1327" spans="1:10" ht="15" customHeight="1" x14ac:dyDescent="0.3">
      <c r="A1327" s="69" t="str">
        <f t="shared" si="170"/>
        <v>RNB/022,5</v>
      </c>
      <c r="B1327" s="84" t="s">
        <v>2194</v>
      </c>
      <c r="C1327" s="84" t="s">
        <v>2193</v>
      </c>
      <c r="D1327" s="85">
        <v>2.5</v>
      </c>
      <c r="E1327" s="84" t="s">
        <v>5</v>
      </c>
      <c r="F1327" s="85">
        <f t="shared" si="171"/>
        <v>2.5</v>
      </c>
      <c r="G1327" s="86">
        <v>132</v>
      </c>
      <c r="H1327" s="66" t="s">
        <v>6</v>
      </c>
      <c r="I1327" s="66" t="s">
        <v>7</v>
      </c>
      <c r="J1327" s="66" t="s">
        <v>6</v>
      </c>
    </row>
    <row r="1328" spans="1:10" ht="15" customHeight="1" x14ac:dyDescent="0.3">
      <c r="A1328" s="69" t="str">
        <f t="shared" si="170"/>
        <v>RNB/032,5</v>
      </c>
      <c r="B1328" s="84" t="s">
        <v>2191</v>
      </c>
      <c r="C1328" s="84" t="s">
        <v>2190</v>
      </c>
      <c r="D1328" s="85">
        <v>2.5</v>
      </c>
      <c r="E1328" s="84" t="s">
        <v>5</v>
      </c>
      <c r="F1328" s="85">
        <f t="shared" si="171"/>
        <v>2.5</v>
      </c>
      <c r="G1328" s="86">
        <v>132</v>
      </c>
      <c r="H1328" s="69" t="s">
        <v>6</v>
      </c>
      <c r="I1328" s="69" t="s">
        <v>7</v>
      </c>
      <c r="J1328" s="69" t="s">
        <v>2088</v>
      </c>
    </row>
    <row r="1329" spans="1:10" ht="15" customHeight="1" x14ac:dyDescent="0.3">
      <c r="A1329" s="69" t="str">
        <f t="shared" si="170"/>
        <v>RNB/Ant2,5</v>
      </c>
      <c r="B1329" s="84" t="s">
        <v>2188</v>
      </c>
      <c r="C1329" s="84" t="s">
        <v>2187</v>
      </c>
      <c r="D1329" s="85">
        <v>2.5</v>
      </c>
      <c r="E1329" s="84" t="s">
        <v>5</v>
      </c>
      <c r="F1329" s="85">
        <f t="shared" si="171"/>
        <v>2.5</v>
      </c>
      <c r="G1329" s="86">
        <v>132</v>
      </c>
      <c r="H1329" s="66" t="s">
        <v>6</v>
      </c>
      <c r="I1329" s="66" t="s">
        <v>7</v>
      </c>
      <c r="J1329" s="66" t="s">
        <v>2085</v>
      </c>
    </row>
    <row r="1330" spans="1:10" ht="15" customHeight="1" x14ac:dyDescent="0.3">
      <c r="A1330" s="69" t="str">
        <f t="shared" si="170"/>
        <v>RB30/nb/012,5</v>
      </c>
      <c r="B1330" s="84" t="s">
        <v>1959</v>
      </c>
      <c r="C1330" s="84" t="s">
        <v>1958</v>
      </c>
      <c r="D1330" s="85">
        <v>2.5</v>
      </c>
      <c r="E1330" s="84" t="s">
        <v>5</v>
      </c>
      <c r="F1330" s="85">
        <f t="shared" si="171"/>
        <v>2.5</v>
      </c>
      <c r="G1330" s="86">
        <v>483</v>
      </c>
      <c r="H1330" s="69" t="s">
        <v>6</v>
      </c>
      <c r="I1330" s="69" t="s">
        <v>7</v>
      </c>
      <c r="J1330" s="69" t="s">
        <v>2082</v>
      </c>
    </row>
    <row r="1331" spans="1:10" ht="15" customHeight="1" x14ac:dyDescent="0.3">
      <c r="A1331" s="69" t="str">
        <f t="shared" si="170"/>
        <v>RB30/nb/022,5</v>
      </c>
      <c r="B1331" s="84" t="s">
        <v>1957</v>
      </c>
      <c r="C1331" s="84" t="s">
        <v>1956</v>
      </c>
      <c r="D1331" s="85">
        <v>2.5</v>
      </c>
      <c r="E1331" s="84" t="s">
        <v>5</v>
      </c>
      <c r="F1331" s="85">
        <f t="shared" si="171"/>
        <v>2.5</v>
      </c>
      <c r="G1331" s="86">
        <v>483</v>
      </c>
      <c r="H1331" s="66" t="s">
        <v>6</v>
      </c>
      <c r="I1331" s="66" t="s">
        <v>7</v>
      </c>
      <c r="J1331" s="66" t="s">
        <v>6</v>
      </c>
    </row>
    <row r="1332" spans="1:10" ht="15" customHeight="1" x14ac:dyDescent="0.3">
      <c r="A1332" s="69" t="str">
        <f t="shared" si="170"/>
        <v>RB30/nb/032,5</v>
      </c>
      <c r="B1332" s="84" t="s">
        <v>1955</v>
      </c>
      <c r="C1332" s="84" t="s">
        <v>1954</v>
      </c>
      <c r="D1332" s="85">
        <v>2.5</v>
      </c>
      <c r="E1332" s="84" t="s">
        <v>5</v>
      </c>
      <c r="F1332" s="85">
        <f t="shared" si="171"/>
        <v>2.5</v>
      </c>
      <c r="G1332" s="86">
        <v>483</v>
      </c>
      <c r="H1332" s="69" t="s">
        <v>6</v>
      </c>
      <c r="I1332" s="69" t="s">
        <v>7</v>
      </c>
      <c r="J1332" s="69" t="s">
        <v>6</v>
      </c>
    </row>
    <row r="1333" spans="1:10" ht="15" customHeight="1" x14ac:dyDescent="0.3">
      <c r="A1333" s="69" t="str">
        <f t="shared" si="170"/>
        <v>RB30/nb/An2,5</v>
      </c>
      <c r="B1333" s="84" t="s">
        <v>1953</v>
      </c>
      <c r="C1333" s="84" t="s">
        <v>1952</v>
      </c>
      <c r="D1333" s="85">
        <v>2.5</v>
      </c>
      <c r="E1333" s="84" t="s">
        <v>5</v>
      </c>
      <c r="F1333" s="85">
        <f t="shared" si="171"/>
        <v>2.5</v>
      </c>
      <c r="G1333" s="86">
        <v>483</v>
      </c>
      <c r="H1333" s="66" t="s">
        <v>6</v>
      </c>
      <c r="I1333" s="66" t="s">
        <v>7</v>
      </c>
      <c r="J1333" s="66" t="s">
        <v>6</v>
      </c>
    </row>
    <row r="1334" spans="1:10" ht="15" customHeight="1" x14ac:dyDescent="0.3">
      <c r="A1334" s="69" t="str">
        <f t="shared" si="170"/>
        <v>RB03/nb/012,5</v>
      </c>
      <c r="B1334" s="84" t="s">
        <v>2152</v>
      </c>
      <c r="C1334" s="84" t="s">
        <v>2151</v>
      </c>
      <c r="D1334" s="85">
        <v>2.5</v>
      </c>
      <c r="E1334" s="84" t="s">
        <v>5</v>
      </c>
      <c r="F1334" s="85">
        <f t="shared" si="171"/>
        <v>2.5</v>
      </c>
      <c r="G1334" s="86">
        <v>715</v>
      </c>
      <c r="H1334" s="69" t="s">
        <v>6</v>
      </c>
      <c r="I1334" s="69" t="s">
        <v>7</v>
      </c>
      <c r="J1334" s="69" t="s">
        <v>6</v>
      </c>
    </row>
    <row r="1335" spans="1:10" ht="15" customHeight="1" x14ac:dyDescent="0.3">
      <c r="A1335" s="69" t="str">
        <f t="shared" si="170"/>
        <v>RB03/nb/022,5</v>
      </c>
      <c r="B1335" s="84" t="s">
        <v>2150</v>
      </c>
      <c r="C1335" s="84" t="s">
        <v>2149</v>
      </c>
      <c r="D1335" s="85">
        <v>2.5</v>
      </c>
      <c r="E1335" s="84" t="s">
        <v>5</v>
      </c>
      <c r="F1335" s="85">
        <f t="shared" si="171"/>
        <v>2.5</v>
      </c>
      <c r="G1335" s="86">
        <v>715</v>
      </c>
      <c r="H1335" s="66" t="s">
        <v>6</v>
      </c>
      <c r="I1335" s="66" t="s">
        <v>7</v>
      </c>
      <c r="J1335" s="66" t="s">
        <v>2077</v>
      </c>
    </row>
    <row r="1336" spans="1:10" ht="15" customHeight="1" x14ac:dyDescent="0.3">
      <c r="A1336" s="69" t="str">
        <f t="shared" si="170"/>
        <v>RB03/nb/032,5</v>
      </c>
      <c r="B1336" s="84" t="s">
        <v>2148</v>
      </c>
      <c r="C1336" s="84" t="s">
        <v>2147</v>
      </c>
      <c r="D1336" s="85">
        <v>2.5</v>
      </c>
      <c r="E1336" s="84" t="s">
        <v>5</v>
      </c>
      <c r="F1336" s="85">
        <f t="shared" si="171"/>
        <v>2.5</v>
      </c>
      <c r="G1336" s="86">
        <v>715</v>
      </c>
      <c r="H1336" s="69" t="s">
        <v>6</v>
      </c>
      <c r="I1336" s="69" t="s">
        <v>7</v>
      </c>
      <c r="J1336" s="69" t="s">
        <v>6</v>
      </c>
    </row>
    <row r="1337" spans="1:10" ht="15" customHeight="1" x14ac:dyDescent="0.3">
      <c r="A1337" s="69" t="str">
        <f t="shared" si="170"/>
        <v>RB03/nb/An2,5</v>
      </c>
      <c r="B1337" s="84" t="s">
        <v>2146</v>
      </c>
      <c r="C1337" s="84" t="s">
        <v>2145</v>
      </c>
      <c r="D1337" s="85">
        <v>2.5</v>
      </c>
      <c r="E1337" s="84" t="s">
        <v>5</v>
      </c>
      <c r="F1337" s="85">
        <f t="shared" si="171"/>
        <v>2.5</v>
      </c>
      <c r="G1337" s="86">
        <v>715</v>
      </c>
      <c r="H1337" s="66" t="s">
        <v>6</v>
      </c>
      <c r="I1337" s="66" t="s">
        <v>7</v>
      </c>
      <c r="J1337" s="66" t="s">
        <v>2074</v>
      </c>
    </row>
    <row r="1338" spans="1:10" ht="15" customHeight="1" x14ac:dyDescent="0.3">
      <c r="A1338" s="69" t="str">
        <f t="shared" si="170"/>
        <v>RB15/nb/012,5</v>
      </c>
      <c r="B1338" s="84" t="s">
        <v>2047</v>
      </c>
      <c r="C1338" s="84" t="s">
        <v>2046</v>
      </c>
      <c r="D1338" s="85">
        <v>2.5</v>
      </c>
      <c r="E1338" s="84" t="s">
        <v>5</v>
      </c>
      <c r="F1338" s="85">
        <f t="shared" si="171"/>
        <v>2.5</v>
      </c>
      <c r="G1338" s="86">
        <v>267</v>
      </c>
      <c r="H1338" s="69" t="s">
        <v>6</v>
      </c>
      <c r="I1338" s="69" t="s">
        <v>7</v>
      </c>
      <c r="J1338" s="69" t="s">
        <v>6</v>
      </c>
    </row>
    <row r="1339" spans="1:10" ht="15" customHeight="1" x14ac:dyDescent="0.3">
      <c r="A1339" s="69" t="str">
        <f t="shared" si="170"/>
        <v>RB15/nb/022,5</v>
      </c>
      <c r="B1339" s="84" t="s">
        <v>2045</v>
      </c>
      <c r="C1339" s="84" t="s">
        <v>2044</v>
      </c>
      <c r="D1339" s="85">
        <v>2.5</v>
      </c>
      <c r="E1339" s="84" t="s">
        <v>5</v>
      </c>
      <c r="F1339" s="85">
        <f t="shared" si="171"/>
        <v>2.5</v>
      </c>
      <c r="G1339" s="86">
        <v>267</v>
      </c>
      <c r="H1339" s="66" t="s">
        <v>6</v>
      </c>
      <c r="I1339" s="66" t="s">
        <v>7</v>
      </c>
      <c r="J1339" s="66" t="s">
        <v>6</v>
      </c>
    </row>
    <row r="1340" spans="1:10" ht="15" customHeight="1" x14ac:dyDescent="0.3">
      <c r="A1340" s="69" t="str">
        <f t="shared" si="170"/>
        <v>RB15/nb/032,5</v>
      </c>
      <c r="B1340" s="84" t="s">
        <v>2043</v>
      </c>
      <c r="C1340" s="84" t="s">
        <v>2042</v>
      </c>
      <c r="D1340" s="85">
        <v>2.5</v>
      </c>
      <c r="E1340" s="84" t="s">
        <v>5</v>
      </c>
      <c r="F1340" s="85">
        <f t="shared" si="171"/>
        <v>2.5</v>
      </c>
      <c r="G1340" s="86">
        <v>267</v>
      </c>
      <c r="H1340" s="69" t="s">
        <v>6</v>
      </c>
      <c r="I1340" s="69" t="s">
        <v>7</v>
      </c>
      <c r="J1340" s="69" t="s">
        <v>6</v>
      </c>
    </row>
    <row r="1341" spans="1:10" ht="15" customHeight="1" x14ac:dyDescent="0.3">
      <c r="A1341" s="69" t="str">
        <f t="shared" si="170"/>
        <v>RB15/nb/An2,5</v>
      </c>
      <c r="B1341" s="84" t="s">
        <v>2041</v>
      </c>
      <c r="C1341" s="84" t="s">
        <v>2040</v>
      </c>
      <c r="D1341" s="85">
        <v>2.5</v>
      </c>
      <c r="E1341" s="84" t="s">
        <v>5</v>
      </c>
      <c r="F1341" s="85">
        <f t="shared" si="171"/>
        <v>2.5</v>
      </c>
      <c r="G1341" s="86">
        <v>267</v>
      </c>
      <c r="H1341" s="66" t="s">
        <v>6</v>
      </c>
      <c r="I1341" s="66" t="s">
        <v>7</v>
      </c>
      <c r="J1341" s="66" t="s">
        <v>6</v>
      </c>
    </row>
    <row r="1342" spans="1:10" ht="15" customHeight="1" x14ac:dyDescent="0.3">
      <c r="A1342" s="69" t="str">
        <f t="shared" si="170"/>
        <v>RB30/B/An2,5</v>
      </c>
      <c r="B1342" s="84" t="s">
        <v>2694</v>
      </c>
      <c r="C1342" s="84" t="s">
        <v>2695</v>
      </c>
      <c r="D1342" s="85">
        <v>2.5</v>
      </c>
      <c r="E1342" s="84" t="s">
        <v>5</v>
      </c>
      <c r="F1342" s="85">
        <f t="shared" si="171"/>
        <v>2.5</v>
      </c>
      <c r="G1342" s="86">
        <v>250</v>
      </c>
      <c r="H1342" s="69" t="s">
        <v>6</v>
      </c>
      <c r="I1342" s="69" t="s">
        <v>7</v>
      </c>
      <c r="J1342" s="69" t="s">
        <v>6</v>
      </c>
    </row>
    <row r="1343" spans="1:10" ht="15" customHeight="1" x14ac:dyDescent="0.3">
      <c r="A1343" s="69" t="str">
        <f t="shared" si="170"/>
        <v>RB02/F224PP2,5</v>
      </c>
      <c r="B1343" s="84" t="s">
        <v>2162</v>
      </c>
      <c r="C1343" s="84" t="s">
        <v>2161</v>
      </c>
      <c r="D1343" s="85">
        <v>2.5</v>
      </c>
      <c r="E1343" s="84" t="s">
        <v>5</v>
      </c>
      <c r="F1343" s="85">
        <f t="shared" si="171"/>
        <v>2.5</v>
      </c>
      <c r="G1343" s="86">
        <v>402</v>
      </c>
      <c r="H1343" s="66" t="s">
        <v>6</v>
      </c>
      <c r="I1343" s="66" t="s">
        <v>7</v>
      </c>
      <c r="J1343" s="66" t="s">
        <v>6</v>
      </c>
    </row>
    <row r="1344" spans="1:10" ht="15" customHeight="1" x14ac:dyDescent="0.3">
      <c r="A1344" s="69" t="str">
        <f t="shared" si="170"/>
        <v>RB30/F1732,5</v>
      </c>
      <c r="B1344" s="84" t="s">
        <v>1974</v>
      </c>
      <c r="C1344" s="84" t="s">
        <v>1973</v>
      </c>
      <c r="D1344" s="85">
        <v>2.5</v>
      </c>
      <c r="E1344" s="84" t="s">
        <v>5</v>
      </c>
      <c r="F1344" s="85">
        <f t="shared" si="171"/>
        <v>2.5</v>
      </c>
      <c r="G1344" s="86">
        <v>307</v>
      </c>
      <c r="H1344" s="69" t="s">
        <v>6</v>
      </c>
      <c r="I1344" s="69" t="s">
        <v>7</v>
      </c>
      <c r="J1344" s="69" t="s">
        <v>2059</v>
      </c>
    </row>
    <row r="1345" spans="1:10" ht="15" customHeight="1" x14ac:dyDescent="0.3">
      <c r="A1345" s="69" t="str">
        <f t="shared" si="170"/>
        <v>RB30/012,5</v>
      </c>
      <c r="B1345" s="84" t="s">
        <v>2003</v>
      </c>
      <c r="C1345" s="84" t="s">
        <v>2002</v>
      </c>
      <c r="D1345" s="85">
        <v>2.5</v>
      </c>
      <c r="E1345" s="84" t="s">
        <v>5</v>
      </c>
      <c r="F1345" s="85">
        <f t="shared" si="171"/>
        <v>2.5</v>
      </c>
      <c r="G1345" s="86">
        <v>224</v>
      </c>
      <c r="H1345" s="66" t="s">
        <v>6</v>
      </c>
      <c r="I1345" s="66" t="s">
        <v>7</v>
      </c>
      <c r="J1345" s="66" t="s">
        <v>6</v>
      </c>
    </row>
    <row r="1346" spans="1:10" ht="15" customHeight="1" x14ac:dyDescent="0.3">
      <c r="A1346" s="69" t="str">
        <f t="shared" si="170"/>
        <v>RB30/022,5</v>
      </c>
      <c r="B1346" s="84" t="s">
        <v>2001</v>
      </c>
      <c r="C1346" s="84" t="s">
        <v>2000</v>
      </c>
      <c r="D1346" s="85">
        <v>2.5</v>
      </c>
      <c r="E1346" s="84" t="s">
        <v>5</v>
      </c>
      <c r="F1346" s="85">
        <f t="shared" si="171"/>
        <v>2.5</v>
      </c>
      <c r="G1346" s="86">
        <v>224</v>
      </c>
      <c r="H1346" s="69" t="s">
        <v>6</v>
      </c>
      <c r="I1346" s="69" t="s">
        <v>7</v>
      </c>
      <c r="J1346" s="69" t="s">
        <v>6</v>
      </c>
    </row>
    <row r="1347" spans="1:10" ht="15" customHeight="1" x14ac:dyDescent="0.3">
      <c r="A1347" s="69" t="str">
        <f t="shared" si="170"/>
        <v>RB30/032,5</v>
      </c>
      <c r="B1347" s="84" t="s">
        <v>1996</v>
      </c>
      <c r="C1347" s="84" t="s">
        <v>1995</v>
      </c>
      <c r="D1347" s="85">
        <v>2.5</v>
      </c>
      <c r="E1347" s="84" t="s">
        <v>5</v>
      </c>
      <c r="F1347" s="85">
        <f t="shared" si="171"/>
        <v>2.5</v>
      </c>
      <c r="G1347" s="86">
        <v>224</v>
      </c>
      <c r="H1347" s="66" t="s">
        <v>6</v>
      </c>
      <c r="I1347" s="66" t="s">
        <v>7</v>
      </c>
      <c r="J1347" s="66" t="s">
        <v>6</v>
      </c>
    </row>
    <row r="1348" spans="1:10" ht="15" customHeight="1" x14ac:dyDescent="0.3">
      <c r="A1348" s="69" t="str">
        <f t="shared" si="170"/>
        <v>RB30/F562,5</v>
      </c>
      <c r="B1348" s="84" t="s">
        <v>1965</v>
      </c>
      <c r="C1348" s="84" t="s">
        <v>1964</v>
      </c>
      <c r="D1348" s="85">
        <v>2.5</v>
      </c>
      <c r="E1348" s="84" t="s">
        <v>5</v>
      </c>
      <c r="F1348" s="85">
        <f t="shared" si="171"/>
        <v>2.5</v>
      </c>
      <c r="G1348" s="86">
        <v>307</v>
      </c>
      <c r="H1348" s="69" t="s">
        <v>6</v>
      </c>
      <c r="I1348" s="69" t="s">
        <v>7</v>
      </c>
      <c r="J1348" s="69" t="s">
        <v>6</v>
      </c>
    </row>
    <row r="1349" spans="1:10" ht="15" customHeight="1" x14ac:dyDescent="0.3">
      <c r="A1349" s="69" t="str">
        <f t="shared" si="170"/>
        <v>RB30/ch2,5</v>
      </c>
      <c r="B1349" s="84" t="s">
        <v>1962</v>
      </c>
      <c r="C1349" s="84" t="s">
        <v>1961</v>
      </c>
      <c r="D1349" s="85">
        <v>2.5</v>
      </c>
      <c r="E1349" s="84" t="s">
        <v>5</v>
      </c>
      <c r="F1349" s="85">
        <f t="shared" si="171"/>
        <v>2.5</v>
      </c>
      <c r="G1349" s="86">
        <v>307</v>
      </c>
      <c r="H1349" s="66" t="s">
        <v>6</v>
      </c>
      <c r="I1349" s="66" t="s">
        <v>7</v>
      </c>
      <c r="J1349" s="66" t="s">
        <v>2048</v>
      </c>
    </row>
    <row r="1350" spans="1:10" ht="15" customHeight="1" x14ac:dyDescent="0.3">
      <c r="A1350" s="69" t="str">
        <f t="shared" si="170"/>
        <v>RB11/122,5</v>
      </c>
      <c r="B1350" s="84" t="s">
        <v>2118</v>
      </c>
      <c r="C1350" s="84" t="s">
        <v>2117</v>
      </c>
      <c r="D1350" s="85">
        <v>2.5</v>
      </c>
      <c r="E1350" s="84" t="s">
        <v>5</v>
      </c>
      <c r="F1350" s="85">
        <f t="shared" si="171"/>
        <v>2.5</v>
      </c>
      <c r="G1350" s="86">
        <v>93</v>
      </c>
      <c r="H1350" s="69" t="s">
        <v>6</v>
      </c>
      <c r="I1350" s="69" t="s">
        <v>7</v>
      </c>
      <c r="J1350" s="69" t="s">
        <v>6</v>
      </c>
    </row>
    <row r="1351" spans="1:10" ht="15" customHeight="1" x14ac:dyDescent="0.3">
      <c r="A1351" s="69" t="str">
        <f t="shared" ref="A1351:A1414" si="172">_xlfn.CONCAT(B1351,F1351)</f>
        <v>RB12/121</v>
      </c>
      <c r="B1351" s="84" t="s">
        <v>2098</v>
      </c>
      <c r="C1351" s="84" t="s">
        <v>2097</v>
      </c>
      <c r="D1351" s="85">
        <v>1</v>
      </c>
      <c r="E1351" s="84" t="s">
        <v>34</v>
      </c>
      <c r="F1351" s="85">
        <f t="shared" si="171"/>
        <v>1</v>
      </c>
      <c r="G1351" s="86">
        <v>33</v>
      </c>
      <c r="H1351" s="66" t="s">
        <v>6</v>
      </c>
      <c r="I1351" s="66" t="s">
        <v>7</v>
      </c>
      <c r="J1351" s="66" t="s">
        <v>6</v>
      </c>
    </row>
    <row r="1352" spans="1:10" ht="15" customHeight="1" x14ac:dyDescent="0.3">
      <c r="A1352" s="69" t="str">
        <f t="shared" si="172"/>
        <v>RB11/102,5</v>
      </c>
      <c r="B1352" s="84" t="s">
        <v>2120</v>
      </c>
      <c r="C1352" s="84" t="s">
        <v>2119</v>
      </c>
      <c r="D1352" s="85">
        <v>2.5</v>
      </c>
      <c r="E1352" s="84" t="s">
        <v>5</v>
      </c>
      <c r="F1352" s="85">
        <f t="shared" si="171"/>
        <v>2.5</v>
      </c>
      <c r="G1352" s="86">
        <v>93</v>
      </c>
      <c r="H1352" s="69" t="s">
        <v>6</v>
      </c>
      <c r="I1352" s="69" t="s">
        <v>7</v>
      </c>
      <c r="J1352" s="69" t="s">
        <v>6</v>
      </c>
    </row>
    <row r="1353" spans="1:10" ht="15" customHeight="1" x14ac:dyDescent="0.3">
      <c r="A1353" s="69" t="str">
        <f t="shared" si="172"/>
        <v>RB12/101</v>
      </c>
      <c r="B1353" s="84" t="s">
        <v>2101</v>
      </c>
      <c r="C1353" s="84" t="s">
        <v>2100</v>
      </c>
      <c r="D1353" s="85">
        <v>1</v>
      </c>
      <c r="E1353" s="84" t="s">
        <v>34</v>
      </c>
      <c r="F1353" s="85">
        <f t="shared" si="171"/>
        <v>1</v>
      </c>
      <c r="G1353" s="86">
        <v>33</v>
      </c>
      <c r="H1353" s="66" t="s">
        <v>6</v>
      </c>
      <c r="I1353" s="66" t="s">
        <v>7</v>
      </c>
      <c r="J1353" s="66" t="s">
        <v>6</v>
      </c>
    </row>
    <row r="1354" spans="1:10" ht="15" customHeight="1" x14ac:dyDescent="0.3">
      <c r="A1354" s="69" t="str">
        <f t="shared" si="172"/>
        <v>RB30/F2242,5</v>
      </c>
      <c r="B1354" s="84" t="s">
        <v>1968</v>
      </c>
      <c r="C1354" s="84" t="s">
        <v>1967</v>
      </c>
      <c r="D1354" s="85">
        <v>2.5</v>
      </c>
      <c r="E1354" s="84" t="s">
        <v>5</v>
      </c>
      <c r="F1354" s="85">
        <f t="shared" si="171"/>
        <v>2.5</v>
      </c>
      <c r="G1354" s="86">
        <v>307</v>
      </c>
      <c r="H1354" s="69" t="s">
        <v>6</v>
      </c>
      <c r="I1354" s="69" t="s">
        <v>7</v>
      </c>
      <c r="J1354" s="69" t="s">
        <v>6</v>
      </c>
    </row>
    <row r="1355" spans="1:10" ht="15" customHeight="1" x14ac:dyDescent="0.3">
      <c r="A1355" s="69" t="str">
        <f t="shared" si="172"/>
        <v>RB70/ch2,5</v>
      </c>
      <c r="B1355" s="84" t="s">
        <v>1883</v>
      </c>
      <c r="C1355" s="84" t="s">
        <v>1882</v>
      </c>
      <c r="D1355" s="85">
        <v>2.5</v>
      </c>
      <c r="E1355" s="84" t="s">
        <v>5</v>
      </c>
      <c r="F1355" s="85">
        <f t="shared" si="171"/>
        <v>2.5</v>
      </c>
      <c r="G1355" s="86">
        <v>291</v>
      </c>
      <c r="H1355" s="66" t="s">
        <v>6</v>
      </c>
      <c r="I1355" s="66" t="s">
        <v>7</v>
      </c>
      <c r="J1355" s="66" t="s">
        <v>2035</v>
      </c>
    </row>
    <row r="1356" spans="1:10" ht="15" customHeight="1" x14ac:dyDescent="0.3">
      <c r="A1356" s="69" t="str">
        <f t="shared" si="172"/>
        <v>RB70/012,5</v>
      </c>
      <c r="B1356" s="84" t="s">
        <v>1895</v>
      </c>
      <c r="C1356" s="84" t="s">
        <v>1894</v>
      </c>
      <c r="D1356" s="85">
        <v>2.5</v>
      </c>
      <c r="E1356" s="84" t="s">
        <v>5</v>
      </c>
      <c r="F1356" s="85">
        <f t="shared" si="171"/>
        <v>2.5</v>
      </c>
      <c r="G1356" s="86">
        <v>222</v>
      </c>
      <c r="H1356" s="69" t="s">
        <v>6</v>
      </c>
      <c r="I1356" s="69" t="s">
        <v>7</v>
      </c>
      <c r="J1356" s="69" t="s">
        <v>2032</v>
      </c>
    </row>
    <row r="1357" spans="1:10" ht="15" customHeight="1" x14ac:dyDescent="0.3">
      <c r="A1357" s="69" t="str">
        <f t="shared" si="172"/>
        <v>RB70/022,5</v>
      </c>
      <c r="B1357" s="84" t="s">
        <v>1893</v>
      </c>
      <c r="C1357" s="84" t="s">
        <v>1892</v>
      </c>
      <c r="D1357" s="85">
        <v>2.5</v>
      </c>
      <c r="E1357" s="84" t="s">
        <v>5</v>
      </c>
      <c r="F1357" s="85">
        <f t="shared" si="171"/>
        <v>2.5</v>
      </c>
      <c r="G1357" s="86">
        <v>222</v>
      </c>
      <c r="H1357" s="66" t="s">
        <v>6</v>
      </c>
      <c r="I1357" s="66" t="s">
        <v>7</v>
      </c>
      <c r="J1357" s="66" t="s">
        <v>6</v>
      </c>
    </row>
    <row r="1358" spans="1:10" ht="15" customHeight="1" x14ac:dyDescent="0.3">
      <c r="A1358" s="69" t="str">
        <f t="shared" si="172"/>
        <v>RB70/562,5</v>
      </c>
      <c r="B1358" s="84" t="s">
        <v>1885</v>
      </c>
      <c r="C1358" s="84" t="s">
        <v>1884</v>
      </c>
      <c r="D1358" s="85">
        <v>2.5</v>
      </c>
      <c r="E1358" s="84" t="s">
        <v>5</v>
      </c>
      <c r="F1358" s="85">
        <f t="shared" si="171"/>
        <v>2.5</v>
      </c>
      <c r="G1358" s="86">
        <v>291</v>
      </c>
      <c r="H1358" s="69" t="s">
        <v>6</v>
      </c>
      <c r="I1358" s="69" t="s">
        <v>7</v>
      </c>
      <c r="J1358" s="69" t="s">
        <v>2027</v>
      </c>
    </row>
    <row r="1359" spans="1:10" ht="15" customHeight="1" x14ac:dyDescent="0.3">
      <c r="A1359" s="69" t="str">
        <f t="shared" si="172"/>
        <v>RB11/012,5</v>
      </c>
      <c r="B1359" s="84" t="s">
        <v>2128</v>
      </c>
      <c r="C1359" s="84" t="s">
        <v>2127</v>
      </c>
      <c r="D1359" s="85">
        <v>2.5</v>
      </c>
      <c r="E1359" s="84" t="s">
        <v>5</v>
      </c>
      <c r="F1359" s="85">
        <f t="shared" si="171"/>
        <v>2.5</v>
      </c>
      <c r="G1359" s="86">
        <v>93</v>
      </c>
      <c r="H1359" s="66" t="s">
        <v>6</v>
      </c>
      <c r="I1359" s="66" t="s">
        <v>7</v>
      </c>
      <c r="J1359" s="66" t="s">
        <v>2024</v>
      </c>
    </row>
    <row r="1360" spans="1:10" ht="15" customHeight="1" x14ac:dyDescent="0.3">
      <c r="A1360" s="69" t="str">
        <f t="shared" si="172"/>
        <v>RB11/022,5</v>
      </c>
      <c r="B1360" s="84" t="s">
        <v>2126</v>
      </c>
      <c r="C1360" s="84" t="s">
        <v>2125</v>
      </c>
      <c r="D1360" s="85">
        <v>2.5</v>
      </c>
      <c r="E1360" s="84" t="s">
        <v>5</v>
      </c>
      <c r="F1360" s="85">
        <f t="shared" si="171"/>
        <v>2.5</v>
      </c>
      <c r="G1360" s="86">
        <v>93</v>
      </c>
      <c r="H1360" s="69" t="s">
        <v>6</v>
      </c>
      <c r="I1360" s="69" t="s">
        <v>7</v>
      </c>
      <c r="J1360" s="69" t="s">
        <v>2021</v>
      </c>
    </row>
    <row r="1361" spans="1:10" ht="15" customHeight="1" x14ac:dyDescent="0.3">
      <c r="A1361" s="69" t="str">
        <f t="shared" si="172"/>
        <v>RB11/032,5</v>
      </c>
      <c r="B1361" s="84" t="s">
        <v>2123</v>
      </c>
      <c r="C1361" s="84" t="s">
        <v>2122</v>
      </c>
      <c r="D1361" s="85">
        <v>2.5</v>
      </c>
      <c r="E1361" s="84" t="s">
        <v>5</v>
      </c>
      <c r="F1361" s="85">
        <f t="shared" si="171"/>
        <v>2.5</v>
      </c>
      <c r="G1361" s="86">
        <v>93</v>
      </c>
      <c r="H1361" s="66" t="s">
        <v>6</v>
      </c>
      <c r="I1361" s="66" t="s">
        <v>7</v>
      </c>
      <c r="J1361" s="66" t="s">
        <v>6</v>
      </c>
    </row>
    <row r="1362" spans="1:10" ht="15" customHeight="1" x14ac:dyDescent="0.3">
      <c r="A1362" s="69" t="str">
        <f t="shared" si="172"/>
        <v>RB11/132,5</v>
      </c>
      <c r="B1362" s="84" t="s">
        <v>2116</v>
      </c>
      <c r="C1362" s="84" t="s">
        <v>2115</v>
      </c>
      <c r="D1362" s="85">
        <v>2.5</v>
      </c>
      <c r="E1362" s="84" t="s">
        <v>5</v>
      </c>
      <c r="F1362" s="85">
        <f t="shared" si="171"/>
        <v>2.5</v>
      </c>
      <c r="G1362" s="86">
        <v>93</v>
      </c>
      <c r="H1362" s="69" t="s">
        <v>6</v>
      </c>
      <c r="I1362" s="69" t="s">
        <v>7</v>
      </c>
      <c r="J1362" s="69" t="s">
        <v>2016</v>
      </c>
    </row>
    <row r="1363" spans="1:10" ht="15" customHeight="1" x14ac:dyDescent="0.3">
      <c r="A1363" s="69" t="str">
        <f t="shared" si="172"/>
        <v>RB21/012,5</v>
      </c>
      <c r="B1363" s="84" t="s">
        <v>2029</v>
      </c>
      <c r="C1363" s="84" t="s">
        <v>2028</v>
      </c>
      <c r="D1363" s="85">
        <v>2.5</v>
      </c>
      <c r="E1363" s="84" t="s">
        <v>5</v>
      </c>
      <c r="F1363" s="85">
        <f t="shared" si="171"/>
        <v>2.5</v>
      </c>
      <c r="G1363" s="86">
        <v>46</v>
      </c>
      <c r="H1363" s="66" t="s">
        <v>6</v>
      </c>
      <c r="I1363" s="66" t="s">
        <v>7</v>
      </c>
      <c r="J1363" s="66" t="s">
        <v>2013</v>
      </c>
    </row>
    <row r="1364" spans="1:10" ht="15" customHeight="1" x14ac:dyDescent="0.3">
      <c r="A1364" s="69" t="str">
        <f t="shared" si="172"/>
        <v>RB21/022,5</v>
      </c>
      <c r="B1364" s="84" t="s">
        <v>2026</v>
      </c>
      <c r="C1364" s="84" t="s">
        <v>2025</v>
      </c>
      <c r="D1364" s="85">
        <v>2.5</v>
      </c>
      <c r="E1364" s="84" t="s">
        <v>5</v>
      </c>
      <c r="F1364" s="85">
        <f t="shared" si="171"/>
        <v>2.5</v>
      </c>
      <c r="G1364" s="86">
        <v>46</v>
      </c>
      <c r="H1364" s="69" t="s">
        <v>6</v>
      </c>
      <c r="I1364" s="69" t="s">
        <v>7</v>
      </c>
      <c r="J1364" s="69" t="s">
        <v>2010</v>
      </c>
    </row>
    <row r="1365" spans="1:10" ht="15" customHeight="1" x14ac:dyDescent="0.3">
      <c r="A1365" s="69" t="str">
        <f t="shared" si="172"/>
        <v>RB21/032,5</v>
      </c>
      <c r="B1365" s="84" t="s">
        <v>2023</v>
      </c>
      <c r="C1365" s="84" t="s">
        <v>2022</v>
      </c>
      <c r="D1365" s="85">
        <v>2.5</v>
      </c>
      <c r="E1365" s="84" t="s">
        <v>5</v>
      </c>
      <c r="F1365" s="85">
        <f t="shared" si="171"/>
        <v>2.5</v>
      </c>
      <c r="G1365" s="86">
        <v>46</v>
      </c>
      <c r="H1365" s="66" t="s">
        <v>6</v>
      </c>
      <c r="I1365" s="66" t="s">
        <v>7</v>
      </c>
      <c r="J1365" s="66" t="s">
        <v>2007</v>
      </c>
    </row>
    <row r="1366" spans="1:10" ht="15" customHeight="1" x14ac:dyDescent="0.3">
      <c r="A1366" s="69" t="str">
        <f t="shared" si="172"/>
        <v>RB21/132,5</v>
      </c>
      <c r="B1366" s="84" t="s">
        <v>2020</v>
      </c>
      <c r="C1366" s="84" t="s">
        <v>2019</v>
      </c>
      <c r="D1366" s="85">
        <v>2.5</v>
      </c>
      <c r="E1366" s="84" t="s">
        <v>5</v>
      </c>
      <c r="F1366" s="85">
        <f t="shared" si="171"/>
        <v>2.5</v>
      </c>
      <c r="G1366" s="86">
        <v>46</v>
      </c>
      <c r="H1366" s="69" t="s">
        <v>6</v>
      </c>
      <c r="I1366" s="69" t="s">
        <v>7</v>
      </c>
      <c r="J1366" s="69" t="s">
        <v>2004</v>
      </c>
    </row>
    <row r="1367" spans="1:10" ht="15" customHeight="1" x14ac:dyDescent="0.3">
      <c r="A1367" s="69" t="str">
        <f t="shared" si="172"/>
        <v>RB12/011</v>
      </c>
      <c r="B1367" s="84" t="s">
        <v>2110</v>
      </c>
      <c r="C1367" s="84" t="s">
        <v>2109</v>
      </c>
      <c r="D1367" s="85">
        <v>1</v>
      </c>
      <c r="E1367" s="84" t="s">
        <v>34</v>
      </c>
      <c r="F1367" s="85">
        <f t="shared" ref="F1367:F1430" si="173">D1367</f>
        <v>1</v>
      </c>
      <c r="G1367" s="86">
        <v>33</v>
      </c>
      <c r="H1367" s="66" t="s">
        <v>6</v>
      </c>
      <c r="I1367" s="66" t="s">
        <v>7</v>
      </c>
      <c r="J1367" s="66" t="s">
        <v>6</v>
      </c>
    </row>
    <row r="1368" spans="1:10" ht="15" customHeight="1" x14ac:dyDescent="0.3">
      <c r="A1368" s="69" t="str">
        <f t="shared" si="172"/>
        <v>RB12/021</v>
      </c>
      <c r="B1368" s="84" t="s">
        <v>2107</v>
      </c>
      <c r="C1368" s="84" t="s">
        <v>2106</v>
      </c>
      <c r="D1368" s="85">
        <v>1</v>
      </c>
      <c r="E1368" s="84" t="s">
        <v>34</v>
      </c>
      <c r="F1368" s="85">
        <f t="shared" si="173"/>
        <v>1</v>
      </c>
      <c r="G1368" s="86">
        <v>33</v>
      </c>
      <c r="H1368" s="69" t="s">
        <v>6</v>
      </c>
      <c r="I1368" s="69" t="s">
        <v>7</v>
      </c>
      <c r="J1368" s="69" t="s">
        <v>1999</v>
      </c>
    </row>
    <row r="1369" spans="1:10" ht="15" customHeight="1" x14ac:dyDescent="0.3">
      <c r="A1369" s="69" t="str">
        <f t="shared" si="172"/>
        <v>RB12/031</v>
      </c>
      <c r="B1369" s="84" t="s">
        <v>2104</v>
      </c>
      <c r="C1369" s="84" t="s">
        <v>2103</v>
      </c>
      <c r="D1369" s="85">
        <v>1</v>
      </c>
      <c r="E1369" s="84" t="s">
        <v>34</v>
      </c>
      <c r="F1369" s="85">
        <f t="shared" si="173"/>
        <v>1</v>
      </c>
      <c r="G1369" s="86">
        <v>33</v>
      </c>
      <c r="H1369" s="66" t="s">
        <v>6</v>
      </c>
      <c r="I1369" s="66" t="s">
        <v>7</v>
      </c>
      <c r="J1369" s="66" t="s">
        <v>6</v>
      </c>
    </row>
    <row r="1370" spans="1:10" ht="15" customHeight="1" x14ac:dyDescent="0.3">
      <c r="A1370" s="69" t="str">
        <f t="shared" si="172"/>
        <v>RB12/131</v>
      </c>
      <c r="B1370" s="84" t="s">
        <v>2095</v>
      </c>
      <c r="C1370" s="84" t="s">
        <v>2094</v>
      </c>
      <c r="D1370" s="85">
        <v>1</v>
      </c>
      <c r="E1370" s="84" t="s">
        <v>34</v>
      </c>
      <c r="F1370" s="85">
        <f t="shared" si="173"/>
        <v>1</v>
      </c>
      <c r="G1370" s="86">
        <v>33</v>
      </c>
      <c r="H1370" s="69" t="s">
        <v>6</v>
      </c>
      <c r="I1370" s="69" t="s">
        <v>7</v>
      </c>
      <c r="J1370" s="69" t="s">
        <v>1994</v>
      </c>
    </row>
    <row r="1371" spans="1:10" ht="15" customHeight="1" x14ac:dyDescent="0.3">
      <c r="A1371" s="69" t="str">
        <f t="shared" si="172"/>
        <v>RB22/011</v>
      </c>
      <c r="B1371" s="84" t="s">
        <v>2018</v>
      </c>
      <c r="C1371" s="84" t="s">
        <v>2017</v>
      </c>
      <c r="D1371" s="85">
        <v>1</v>
      </c>
      <c r="E1371" s="84" t="s">
        <v>34</v>
      </c>
      <c r="F1371" s="85">
        <f t="shared" si="173"/>
        <v>1</v>
      </c>
      <c r="G1371" s="86">
        <v>28</v>
      </c>
      <c r="H1371" s="66" t="s">
        <v>6</v>
      </c>
      <c r="I1371" s="66" t="s">
        <v>7</v>
      </c>
      <c r="J1371" s="66" t="s">
        <v>1991</v>
      </c>
    </row>
    <row r="1372" spans="1:10" ht="15" customHeight="1" x14ac:dyDescent="0.3">
      <c r="A1372" s="69" t="str">
        <f t="shared" si="172"/>
        <v>RB22/021</v>
      </c>
      <c r="B1372" s="84" t="s">
        <v>2015</v>
      </c>
      <c r="C1372" s="84" t="s">
        <v>2014</v>
      </c>
      <c r="D1372" s="85">
        <v>1</v>
      </c>
      <c r="E1372" s="84" t="s">
        <v>34</v>
      </c>
      <c r="F1372" s="85">
        <f t="shared" si="173"/>
        <v>1</v>
      </c>
      <c r="G1372" s="86">
        <v>28</v>
      </c>
      <c r="H1372" s="69" t="s">
        <v>6</v>
      </c>
      <c r="I1372" s="69" t="s">
        <v>7</v>
      </c>
      <c r="J1372" s="69" t="s">
        <v>6</v>
      </c>
    </row>
    <row r="1373" spans="1:10" ht="15" customHeight="1" x14ac:dyDescent="0.3">
      <c r="A1373" s="69" t="str">
        <f t="shared" si="172"/>
        <v>RB22/031</v>
      </c>
      <c r="B1373" s="84" t="s">
        <v>2012</v>
      </c>
      <c r="C1373" s="84" t="s">
        <v>2011</v>
      </c>
      <c r="D1373" s="85">
        <v>1</v>
      </c>
      <c r="E1373" s="84" t="s">
        <v>34</v>
      </c>
      <c r="F1373" s="85">
        <f t="shared" si="173"/>
        <v>1</v>
      </c>
      <c r="G1373" s="86">
        <v>28</v>
      </c>
      <c r="H1373" s="66" t="s">
        <v>6</v>
      </c>
      <c r="I1373" s="66" t="s">
        <v>7</v>
      </c>
      <c r="J1373" s="66" t="s">
        <v>6</v>
      </c>
    </row>
    <row r="1374" spans="1:10" ht="15" customHeight="1" x14ac:dyDescent="0.3">
      <c r="A1374" s="69" t="str">
        <f t="shared" si="172"/>
        <v>RB22/131</v>
      </c>
      <c r="B1374" s="84" t="s">
        <v>2009</v>
      </c>
      <c r="C1374" s="84" t="s">
        <v>2008</v>
      </c>
      <c r="D1374" s="85">
        <v>1</v>
      </c>
      <c r="E1374" s="84" t="s">
        <v>34</v>
      </c>
      <c r="F1374" s="85">
        <f t="shared" si="173"/>
        <v>1</v>
      </c>
      <c r="G1374" s="86">
        <v>28</v>
      </c>
      <c r="H1374" s="69" t="s">
        <v>6</v>
      </c>
      <c r="I1374" s="69" t="s">
        <v>7</v>
      </c>
      <c r="J1374" s="69" t="s">
        <v>6</v>
      </c>
    </row>
    <row r="1375" spans="1:10" ht="15" customHeight="1" x14ac:dyDescent="0.3">
      <c r="A1375" s="69" t="str">
        <f t="shared" si="172"/>
        <v>RB30/F1792,5</v>
      </c>
      <c r="B1375" s="84" t="s">
        <v>1971</v>
      </c>
      <c r="C1375" s="84" t="s">
        <v>1970</v>
      </c>
      <c r="D1375" s="85">
        <v>2.5</v>
      </c>
      <c r="E1375" s="84" t="s">
        <v>5</v>
      </c>
      <c r="F1375" s="85">
        <f t="shared" si="173"/>
        <v>2.5</v>
      </c>
      <c r="G1375" s="86">
        <v>307</v>
      </c>
      <c r="H1375" s="66" t="s">
        <v>6</v>
      </c>
      <c r="I1375" s="66" t="s">
        <v>7</v>
      </c>
      <c r="J1375" s="66" t="s">
        <v>6</v>
      </c>
    </row>
    <row r="1376" spans="1:10" ht="15" customHeight="1" x14ac:dyDescent="0.3">
      <c r="A1376" s="69" t="str">
        <f t="shared" si="172"/>
        <v>0RB24/021</v>
      </c>
      <c r="B1376" s="84" t="s">
        <v>2185</v>
      </c>
      <c r="C1376" s="84" t="s">
        <v>2184</v>
      </c>
      <c r="D1376" s="85">
        <v>1</v>
      </c>
      <c r="E1376" s="84" t="s">
        <v>34</v>
      </c>
      <c r="F1376" s="85">
        <f t="shared" si="173"/>
        <v>1</v>
      </c>
      <c r="G1376" s="86">
        <v>7</v>
      </c>
      <c r="H1376" s="69" t="s">
        <v>6</v>
      </c>
      <c r="I1376" s="69" t="s">
        <v>7</v>
      </c>
      <c r="J1376" s="69" t="s">
        <v>6</v>
      </c>
    </row>
    <row r="1377" spans="1:10" ht="15" customHeight="1" x14ac:dyDescent="0.3">
      <c r="A1377" s="69" t="str">
        <f t="shared" si="172"/>
        <v>RB11/742,5</v>
      </c>
      <c r="B1377" s="84" t="s">
        <v>2112</v>
      </c>
      <c r="C1377" s="84" t="s">
        <v>2111</v>
      </c>
      <c r="D1377" s="85">
        <v>2.5</v>
      </c>
      <c r="E1377" s="84" t="s">
        <v>5</v>
      </c>
      <c r="F1377" s="85">
        <f t="shared" si="173"/>
        <v>2.5</v>
      </c>
      <c r="G1377" s="86">
        <v>93</v>
      </c>
      <c r="H1377" s="66" t="s">
        <v>6</v>
      </c>
      <c r="I1377" s="66" t="s">
        <v>7</v>
      </c>
      <c r="J1377" s="66" t="s">
        <v>6</v>
      </c>
    </row>
    <row r="1378" spans="1:10" ht="15" customHeight="1" x14ac:dyDescent="0.3">
      <c r="A1378" s="69" t="str">
        <f t="shared" si="172"/>
        <v>RB12/741</v>
      </c>
      <c r="B1378" s="84" t="s">
        <v>2090</v>
      </c>
      <c r="C1378" s="84" t="s">
        <v>2089</v>
      </c>
      <c r="D1378" s="85">
        <v>1</v>
      </c>
      <c r="E1378" s="84" t="s">
        <v>34</v>
      </c>
      <c r="F1378" s="85">
        <f t="shared" si="173"/>
        <v>1</v>
      </c>
      <c r="G1378" s="86">
        <v>33</v>
      </c>
      <c r="H1378" s="69" t="s">
        <v>6</v>
      </c>
      <c r="I1378" s="69" t="s">
        <v>7</v>
      </c>
      <c r="J1378" s="69" t="s">
        <v>6</v>
      </c>
    </row>
    <row r="1379" spans="1:10" ht="15" customHeight="1" x14ac:dyDescent="0.3">
      <c r="A1379" s="69" t="str">
        <f t="shared" si="172"/>
        <v>RB02/An2,5</v>
      </c>
      <c r="B1379" s="84" t="s">
        <v>2170</v>
      </c>
      <c r="C1379" s="84" t="s">
        <v>2169</v>
      </c>
      <c r="D1379" s="85">
        <v>2.5</v>
      </c>
      <c r="E1379" s="84" t="s">
        <v>5</v>
      </c>
      <c r="F1379" s="85">
        <f t="shared" si="173"/>
        <v>2.5</v>
      </c>
      <c r="G1379" s="86">
        <v>343</v>
      </c>
      <c r="H1379" s="66" t="s">
        <v>6</v>
      </c>
      <c r="I1379" s="66" t="s">
        <v>7</v>
      </c>
      <c r="J1379" s="66" t="s">
        <v>6</v>
      </c>
    </row>
    <row r="1380" spans="1:10" ht="15" customHeight="1" x14ac:dyDescent="0.3">
      <c r="A1380" s="69" t="str">
        <f t="shared" si="172"/>
        <v>RB30/An2,5</v>
      </c>
      <c r="B1380" s="84" t="s">
        <v>1993</v>
      </c>
      <c r="C1380" s="84" t="s">
        <v>1992</v>
      </c>
      <c r="D1380" s="85">
        <v>2.5</v>
      </c>
      <c r="E1380" s="84" t="s">
        <v>5</v>
      </c>
      <c r="F1380" s="85">
        <f t="shared" si="173"/>
        <v>2.5</v>
      </c>
      <c r="G1380" s="86">
        <v>250</v>
      </c>
      <c r="H1380" s="69" t="s">
        <v>6</v>
      </c>
      <c r="I1380" s="69" t="s">
        <v>7</v>
      </c>
      <c r="J1380" s="69" t="s">
        <v>1972</v>
      </c>
    </row>
    <row r="1381" spans="1:10" ht="15" customHeight="1" x14ac:dyDescent="0.3">
      <c r="A1381" s="69" t="str">
        <f t="shared" si="172"/>
        <v>RB19/012,5</v>
      </c>
      <c r="B1381" s="84" t="s">
        <v>2037</v>
      </c>
      <c r="C1381" s="84" t="s">
        <v>2036</v>
      </c>
      <c r="D1381" s="85">
        <v>2.5</v>
      </c>
      <c r="E1381" s="84" t="s">
        <v>5</v>
      </c>
      <c r="F1381" s="85">
        <f t="shared" si="173"/>
        <v>2.5</v>
      </c>
      <c r="G1381" s="86">
        <v>129</v>
      </c>
      <c r="H1381" s="66" t="s">
        <v>6</v>
      </c>
      <c r="I1381" s="66" t="s">
        <v>7</v>
      </c>
      <c r="J1381" s="66" t="s">
        <v>1969</v>
      </c>
    </row>
    <row r="1382" spans="1:10" ht="15" customHeight="1" x14ac:dyDescent="0.3">
      <c r="A1382" s="69" t="str">
        <f t="shared" si="172"/>
        <v>RB19/032,5</v>
      </c>
      <c r="B1382" s="84" t="s">
        <v>2034</v>
      </c>
      <c r="C1382" s="84" t="s">
        <v>2033</v>
      </c>
      <c r="D1382" s="85">
        <v>2.5</v>
      </c>
      <c r="E1382" s="84" t="s">
        <v>5</v>
      </c>
      <c r="F1382" s="85">
        <f t="shared" si="173"/>
        <v>2.5</v>
      </c>
      <c r="G1382" s="86">
        <v>129</v>
      </c>
      <c r="H1382" s="69" t="s">
        <v>6</v>
      </c>
      <c r="I1382" s="69" t="s">
        <v>7</v>
      </c>
      <c r="J1382" s="69" t="s">
        <v>1966</v>
      </c>
    </row>
    <row r="1383" spans="1:10" ht="15" customHeight="1" x14ac:dyDescent="0.3">
      <c r="A1383" s="69" t="str">
        <f t="shared" si="172"/>
        <v>RB70/032,5</v>
      </c>
      <c r="B1383" s="84" t="s">
        <v>1888</v>
      </c>
      <c r="C1383" s="84" t="s">
        <v>1887</v>
      </c>
      <c r="D1383" s="85">
        <v>2.5</v>
      </c>
      <c r="E1383" s="84" t="s">
        <v>5</v>
      </c>
      <c r="F1383" s="85">
        <f t="shared" si="173"/>
        <v>2.5</v>
      </c>
      <c r="G1383" s="86">
        <v>222</v>
      </c>
      <c r="H1383" s="66" t="s">
        <v>6</v>
      </c>
      <c r="I1383" s="66" t="s">
        <v>7</v>
      </c>
      <c r="J1383" s="66" t="s">
        <v>1963</v>
      </c>
    </row>
    <row r="1384" spans="1:10" ht="15" customHeight="1" x14ac:dyDescent="0.3">
      <c r="A1384" s="69" t="str">
        <f t="shared" si="172"/>
        <v>RB32/012,5</v>
      </c>
      <c r="B1384" s="84" t="s">
        <v>1951</v>
      </c>
      <c r="C1384" s="84" t="s">
        <v>1950</v>
      </c>
      <c r="D1384" s="85">
        <v>2.5</v>
      </c>
      <c r="E1384" s="84" t="s">
        <v>5</v>
      </c>
      <c r="F1384" s="85">
        <f t="shared" si="173"/>
        <v>2.5</v>
      </c>
      <c r="G1384" s="86">
        <v>129</v>
      </c>
      <c r="H1384" s="69" t="s">
        <v>6</v>
      </c>
      <c r="I1384" s="69" t="s">
        <v>7</v>
      </c>
      <c r="J1384" s="69" t="s">
        <v>1960</v>
      </c>
    </row>
    <row r="1385" spans="1:10" ht="15" customHeight="1" x14ac:dyDescent="0.3">
      <c r="A1385" s="69" t="str">
        <f t="shared" si="172"/>
        <v>RB32/022,5</v>
      </c>
      <c r="B1385" s="84" t="s">
        <v>1948</v>
      </c>
      <c r="C1385" s="84" t="s">
        <v>1947</v>
      </c>
      <c r="D1385" s="85">
        <v>2.5</v>
      </c>
      <c r="E1385" s="84" t="s">
        <v>5</v>
      </c>
      <c r="F1385" s="85">
        <f t="shared" si="173"/>
        <v>2.5</v>
      </c>
      <c r="G1385" s="86">
        <v>129</v>
      </c>
      <c r="H1385" s="66" t="s">
        <v>6</v>
      </c>
      <c r="I1385" s="66" t="s">
        <v>7</v>
      </c>
      <c r="J1385" s="66" t="s">
        <v>6</v>
      </c>
    </row>
    <row r="1386" spans="1:10" ht="15" customHeight="1" x14ac:dyDescent="0.3">
      <c r="A1386" s="69" t="str">
        <f t="shared" si="172"/>
        <v>RB32/032,5</v>
      </c>
      <c r="B1386" s="84" t="s">
        <v>1945</v>
      </c>
      <c r="C1386" s="84" t="s">
        <v>1944</v>
      </c>
      <c r="D1386" s="85">
        <v>2.5</v>
      </c>
      <c r="E1386" s="84" t="s">
        <v>5</v>
      </c>
      <c r="F1386" s="85">
        <f t="shared" si="173"/>
        <v>2.5</v>
      </c>
      <c r="G1386" s="86">
        <v>129</v>
      </c>
      <c r="H1386" s="69" t="s">
        <v>6</v>
      </c>
      <c r="I1386" s="69" t="s">
        <v>7</v>
      </c>
      <c r="J1386" s="69" t="s">
        <v>6</v>
      </c>
    </row>
    <row r="1387" spans="1:10" ht="15" customHeight="1" x14ac:dyDescent="0.3">
      <c r="A1387" s="69" t="str">
        <f t="shared" si="172"/>
        <v>RB32/ch2,5</v>
      </c>
      <c r="B1387" s="84" t="s">
        <v>1942</v>
      </c>
      <c r="C1387" s="84" t="s">
        <v>1941</v>
      </c>
      <c r="D1387" s="85">
        <v>2.5</v>
      </c>
      <c r="E1387" s="84" t="s">
        <v>5</v>
      </c>
      <c r="F1387" s="85">
        <f t="shared" si="173"/>
        <v>2.5</v>
      </c>
      <c r="G1387" s="86">
        <v>195</v>
      </c>
      <c r="H1387" s="66" t="s">
        <v>6</v>
      </c>
      <c r="I1387" s="66" t="s">
        <v>7</v>
      </c>
      <c r="J1387" s="66" t="s">
        <v>6</v>
      </c>
    </row>
    <row r="1388" spans="1:10" ht="15" customHeight="1" x14ac:dyDescent="0.3">
      <c r="A1388" s="69" t="str">
        <f t="shared" si="172"/>
        <v>RB41/011</v>
      </c>
      <c r="B1388" s="84" t="s">
        <v>1907</v>
      </c>
      <c r="C1388" s="84" t="s">
        <v>1906</v>
      </c>
      <c r="D1388" s="85">
        <v>1</v>
      </c>
      <c r="E1388" s="84" t="s">
        <v>34</v>
      </c>
      <c r="F1388" s="85">
        <f t="shared" si="173"/>
        <v>1</v>
      </c>
      <c r="G1388" s="86">
        <v>13</v>
      </c>
      <c r="H1388" s="69" t="s">
        <v>6</v>
      </c>
      <c r="I1388" s="69" t="s">
        <v>7</v>
      </c>
      <c r="J1388" s="69" t="s">
        <v>6</v>
      </c>
    </row>
    <row r="1389" spans="1:10" ht="15" customHeight="1" x14ac:dyDescent="0.3">
      <c r="A1389" s="69" t="str">
        <f t="shared" si="172"/>
        <v>RB41/021</v>
      </c>
      <c r="B1389" s="84" t="s">
        <v>1904</v>
      </c>
      <c r="C1389" s="84" t="s">
        <v>1903</v>
      </c>
      <c r="D1389" s="85">
        <v>1</v>
      </c>
      <c r="E1389" s="84" t="s">
        <v>34</v>
      </c>
      <c r="F1389" s="85">
        <f t="shared" si="173"/>
        <v>1</v>
      </c>
      <c r="G1389" s="86">
        <v>13</v>
      </c>
      <c r="H1389" s="66" t="s">
        <v>6</v>
      </c>
      <c r="I1389" s="66" t="s">
        <v>7</v>
      </c>
      <c r="J1389" s="66" t="s">
        <v>1949</v>
      </c>
    </row>
    <row r="1390" spans="1:10" ht="15" customHeight="1" x14ac:dyDescent="0.3">
      <c r="A1390" s="69" t="str">
        <f t="shared" si="172"/>
        <v>RB41/031</v>
      </c>
      <c r="B1390" s="84" t="s">
        <v>1902</v>
      </c>
      <c r="C1390" s="84" t="s">
        <v>1901</v>
      </c>
      <c r="D1390" s="85">
        <v>1</v>
      </c>
      <c r="E1390" s="84" t="s">
        <v>34</v>
      </c>
      <c r="F1390" s="85">
        <f t="shared" si="173"/>
        <v>1</v>
      </c>
      <c r="G1390" s="86">
        <v>13</v>
      </c>
      <c r="H1390" s="69" t="s">
        <v>6</v>
      </c>
      <c r="I1390" s="69" t="s">
        <v>7</v>
      </c>
      <c r="J1390" s="69" t="s">
        <v>1946</v>
      </c>
    </row>
    <row r="1391" spans="1:10" ht="15" customHeight="1" x14ac:dyDescent="0.3">
      <c r="A1391" s="69" t="str">
        <f t="shared" si="172"/>
        <v>RB41/ch1</v>
      </c>
      <c r="B1391" s="84" t="s">
        <v>1897</v>
      </c>
      <c r="C1391" s="84" t="s">
        <v>1896</v>
      </c>
      <c r="D1391" s="85">
        <v>1</v>
      </c>
      <c r="E1391" s="84" t="s">
        <v>34</v>
      </c>
      <c r="F1391" s="85">
        <f t="shared" si="173"/>
        <v>1</v>
      </c>
      <c r="G1391" s="86">
        <v>13</v>
      </c>
      <c r="H1391" s="66" t="s">
        <v>6</v>
      </c>
      <c r="I1391" s="66" t="s">
        <v>7</v>
      </c>
      <c r="J1391" s="66" t="s">
        <v>1943</v>
      </c>
    </row>
    <row r="1392" spans="1:10" ht="15" customHeight="1" x14ac:dyDescent="0.3">
      <c r="A1392" s="69" t="str">
        <f t="shared" si="172"/>
        <v>RB41/561</v>
      </c>
      <c r="B1392" s="84" t="s">
        <v>1899</v>
      </c>
      <c r="C1392" s="84" t="s">
        <v>1898</v>
      </c>
      <c r="D1392" s="85">
        <v>1</v>
      </c>
      <c r="E1392" s="84" t="s">
        <v>34</v>
      </c>
      <c r="F1392" s="85">
        <f t="shared" si="173"/>
        <v>1</v>
      </c>
      <c r="G1392" s="86">
        <v>13</v>
      </c>
      <c r="H1392" s="69" t="s">
        <v>6</v>
      </c>
      <c r="I1392" s="69" t="s">
        <v>7</v>
      </c>
      <c r="J1392" s="69" t="s">
        <v>1940</v>
      </c>
    </row>
    <row r="1393" spans="1:10" ht="15" customHeight="1" x14ac:dyDescent="0.3">
      <c r="A1393" s="69" t="str">
        <f t="shared" si="172"/>
        <v>RB05/012,5</v>
      </c>
      <c r="B1393" s="84" t="s">
        <v>2140</v>
      </c>
      <c r="C1393" s="84" t="s">
        <v>2139</v>
      </c>
      <c r="D1393" s="85">
        <v>2.5</v>
      </c>
      <c r="E1393" s="84" t="s">
        <v>5</v>
      </c>
      <c r="F1393" s="85">
        <f t="shared" si="173"/>
        <v>2.5</v>
      </c>
      <c r="G1393" s="86">
        <v>144</v>
      </c>
      <c r="H1393" s="66" t="s">
        <v>6</v>
      </c>
      <c r="I1393" s="66" t="s">
        <v>7</v>
      </c>
      <c r="J1393" s="66" t="s">
        <v>1937</v>
      </c>
    </row>
    <row r="1394" spans="1:10" ht="15" customHeight="1" x14ac:dyDescent="0.3">
      <c r="A1394" s="69" t="str">
        <f t="shared" si="172"/>
        <v>RB05/022,5</v>
      </c>
      <c r="B1394" s="84" t="s">
        <v>2137</v>
      </c>
      <c r="C1394" s="84" t="s">
        <v>2136</v>
      </c>
      <c r="D1394" s="85">
        <v>2.5</v>
      </c>
      <c r="E1394" s="84" t="s">
        <v>5</v>
      </c>
      <c r="F1394" s="85">
        <f t="shared" si="173"/>
        <v>2.5</v>
      </c>
      <c r="G1394" s="86">
        <v>144</v>
      </c>
      <c r="H1394" s="69" t="s">
        <v>6</v>
      </c>
      <c r="I1394" s="69" t="s">
        <v>7</v>
      </c>
      <c r="J1394" s="69" t="s">
        <v>1934</v>
      </c>
    </row>
    <row r="1395" spans="1:10" ht="15" customHeight="1" x14ac:dyDescent="0.3">
      <c r="A1395" s="69" t="str">
        <f t="shared" si="172"/>
        <v>RB05/032,5</v>
      </c>
      <c r="B1395" s="84" t="s">
        <v>2134</v>
      </c>
      <c r="C1395" s="84" t="s">
        <v>2133</v>
      </c>
      <c r="D1395" s="85">
        <v>2.5</v>
      </c>
      <c r="E1395" s="84" t="s">
        <v>5</v>
      </c>
      <c r="F1395" s="85">
        <f t="shared" si="173"/>
        <v>2.5</v>
      </c>
      <c r="G1395" s="86">
        <v>144</v>
      </c>
      <c r="H1395" s="66" t="s">
        <v>6</v>
      </c>
      <c r="I1395" s="66" t="s">
        <v>7</v>
      </c>
      <c r="J1395" s="66" t="s">
        <v>1931</v>
      </c>
    </row>
    <row r="1396" spans="1:10" ht="15" customHeight="1" x14ac:dyDescent="0.3">
      <c r="A1396" s="69" t="str">
        <f t="shared" si="172"/>
        <v>RB05/ch2,5</v>
      </c>
      <c r="B1396" s="84" t="s">
        <v>2131</v>
      </c>
      <c r="C1396" s="84" t="s">
        <v>2130</v>
      </c>
      <c r="D1396" s="85">
        <v>2.5</v>
      </c>
      <c r="E1396" s="84" t="s">
        <v>5</v>
      </c>
      <c r="F1396" s="85">
        <f t="shared" si="173"/>
        <v>2.5</v>
      </c>
      <c r="G1396" s="86">
        <v>215</v>
      </c>
      <c r="H1396" s="69" t="s">
        <v>6</v>
      </c>
      <c r="I1396" s="69" t="s">
        <v>7</v>
      </c>
      <c r="J1396" s="69" t="s">
        <v>1928</v>
      </c>
    </row>
    <row r="1397" spans="1:10" ht="15" customHeight="1" x14ac:dyDescent="0.3">
      <c r="A1397" s="69" t="str">
        <f t="shared" si="172"/>
        <v>RB13/012,5</v>
      </c>
      <c r="B1397" s="84" t="s">
        <v>2087</v>
      </c>
      <c r="C1397" s="84" t="s">
        <v>2086</v>
      </c>
      <c r="D1397" s="85">
        <v>2.5</v>
      </c>
      <c r="E1397" s="84" t="s">
        <v>5</v>
      </c>
      <c r="F1397" s="85">
        <f t="shared" si="173"/>
        <v>2.5</v>
      </c>
      <c r="G1397" s="86">
        <v>116</v>
      </c>
      <c r="H1397" s="66" t="s">
        <v>6</v>
      </c>
      <c r="I1397" s="66" t="s">
        <v>7</v>
      </c>
      <c r="J1397" s="66" t="s">
        <v>1925</v>
      </c>
    </row>
    <row r="1398" spans="1:10" ht="15" customHeight="1" x14ac:dyDescent="0.3">
      <c r="A1398" s="69" t="str">
        <f t="shared" si="172"/>
        <v>RB13/022,5</v>
      </c>
      <c r="B1398" s="84" t="s">
        <v>2084</v>
      </c>
      <c r="C1398" s="84" t="s">
        <v>2083</v>
      </c>
      <c r="D1398" s="85">
        <v>2.5</v>
      </c>
      <c r="E1398" s="84" t="s">
        <v>5</v>
      </c>
      <c r="F1398" s="85">
        <f t="shared" si="173"/>
        <v>2.5</v>
      </c>
      <c r="G1398" s="86">
        <v>116</v>
      </c>
      <c r="H1398" s="69" t="s">
        <v>6</v>
      </c>
      <c r="I1398" s="69" t="s">
        <v>7</v>
      </c>
      <c r="J1398" s="69" t="s">
        <v>6</v>
      </c>
    </row>
    <row r="1399" spans="1:10" ht="15" customHeight="1" x14ac:dyDescent="0.3">
      <c r="A1399" s="69" t="str">
        <f t="shared" si="172"/>
        <v>RB13/032,5</v>
      </c>
      <c r="B1399" s="84" t="s">
        <v>2081</v>
      </c>
      <c r="C1399" s="84" t="s">
        <v>2080</v>
      </c>
      <c r="D1399" s="85">
        <v>2.5</v>
      </c>
      <c r="E1399" s="84" t="s">
        <v>5</v>
      </c>
      <c r="F1399" s="85">
        <f t="shared" si="173"/>
        <v>2.5</v>
      </c>
      <c r="G1399" s="86">
        <v>116</v>
      </c>
      <c r="H1399" s="66" t="s">
        <v>6</v>
      </c>
      <c r="I1399" s="66" t="s">
        <v>7</v>
      </c>
      <c r="J1399" s="66" t="s">
        <v>1920</v>
      </c>
    </row>
    <row r="1400" spans="1:10" ht="15" customHeight="1" x14ac:dyDescent="0.3">
      <c r="A1400" s="69" t="str">
        <f t="shared" si="172"/>
        <v>RB13/ch2,5</v>
      </c>
      <c r="B1400" s="84" t="s">
        <v>2076</v>
      </c>
      <c r="C1400" s="84" t="s">
        <v>2075</v>
      </c>
      <c r="D1400" s="85">
        <v>2.5</v>
      </c>
      <c r="E1400" s="84" t="s">
        <v>5</v>
      </c>
      <c r="F1400" s="85">
        <f t="shared" si="173"/>
        <v>2.5</v>
      </c>
      <c r="G1400" s="86">
        <v>327</v>
      </c>
      <c r="H1400" s="69" t="s">
        <v>6</v>
      </c>
      <c r="I1400" s="69" t="s">
        <v>7</v>
      </c>
      <c r="J1400" s="69" t="s">
        <v>6</v>
      </c>
    </row>
    <row r="1401" spans="1:10" ht="15" customHeight="1" x14ac:dyDescent="0.3">
      <c r="A1401" s="69" t="str">
        <f t="shared" si="172"/>
        <v>RB13/Al2,5</v>
      </c>
      <c r="B1401" s="84" t="s">
        <v>2079</v>
      </c>
      <c r="C1401" s="84" t="s">
        <v>2078</v>
      </c>
      <c r="D1401" s="85">
        <v>2.5</v>
      </c>
      <c r="E1401" s="84" t="s">
        <v>5</v>
      </c>
      <c r="F1401" s="85">
        <f t="shared" si="173"/>
        <v>2.5</v>
      </c>
      <c r="G1401" s="86">
        <v>327</v>
      </c>
      <c r="H1401" s="66" t="s">
        <v>6</v>
      </c>
      <c r="I1401" s="66" t="s">
        <v>7</v>
      </c>
      <c r="J1401" s="66" t="s">
        <v>6</v>
      </c>
    </row>
    <row r="1402" spans="1:10" ht="15" customHeight="1" x14ac:dyDescent="0.3">
      <c r="A1402" s="69" t="str">
        <f t="shared" si="172"/>
        <v>RB15/012,5</v>
      </c>
      <c r="B1402" s="84" t="s">
        <v>2071</v>
      </c>
      <c r="C1402" s="84" t="s">
        <v>2070</v>
      </c>
      <c r="D1402" s="85">
        <v>2.5</v>
      </c>
      <c r="E1402" s="84" t="s">
        <v>5</v>
      </c>
      <c r="F1402" s="85">
        <f t="shared" si="173"/>
        <v>2.5</v>
      </c>
      <c r="G1402" s="86">
        <v>90</v>
      </c>
      <c r="H1402" s="69" t="s">
        <v>6</v>
      </c>
      <c r="I1402" s="69" t="s">
        <v>7</v>
      </c>
      <c r="J1402" s="69" t="s">
        <v>6</v>
      </c>
    </row>
    <row r="1403" spans="1:10" ht="15" customHeight="1" x14ac:dyDescent="0.3">
      <c r="A1403" s="69" t="str">
        <f t="shared" si="172"/>
        <v>RB15/022,5</v>
      </c>
      <c r="B1403" s="84" t="s">
        <v>2069</v>
      </c>
      <c r="C1403" s="84" t="s">
        <v>2068</v>
      </c>
      <c r="D1403" s="85">
        <v>2.5</v>
      </c>
      <c r="E1403" s="84" t="s">
        <v>5</v>
      </c>
      <c r="F1403" s="85">
        <f t="shared" si="173"/>
        <v>2.5</v>
      </c>
      <c r="G1403" s="86">
        <v>90</v>
      </c>
      <c r="H1403" s="66" t="s">
        <v>6</v>
      </c>
      <c r="I1403" s="66" t="s">
        <v>7</v>
      </c>
      <c r="J1403" s="66" t="s">
        <v>6</v>
      </c>
    </row>
    <row r="1404" spans="1:10" ht="15" customHeight="1" x14ac:dyDescent="0.3">
      <c r="A1404" s="69" t="str">
        <f t="shared" si="172"/>
        <v>RB15/032,5</v>
      </c>
      <c r="B1404" s="84" t="s">
        <v>2065</v>
      </c>
      <c r="C1404" s="84" t="s">
        <v>2064</v>
      </c>
      <c r="D1404" s="85">
        <v>2.5</v>
      </c>
      <c r="E1404" s="84" t="s">
        <v>5</v>
      </c>
      <c r="F1404" s="85">
        <f t="shared" si="173"/>
        <v>2.5</v>
      </c>
      <c r="G1404" s="86">
        <v>90</v>
      </c>
      <c r="H1404" s="69" t="s">
        <v>6</v>
      </c>
      <c r="I1404" s="69" t="s">
        <v>7</v>
      </c>
      <c r="J1404" s="69" t="s">
        <v>6</v>
      </c>
    </row>
    <row r="1405" spans="1:10" ht="15" customHeight="1" x14ac:dyDescent="0.3">
      <c r="A1405" s="69" t="str">
        <f t="shared" si="172"/>
        <v>RB15/ch2,5</v>
      </c>
      <c r="B1405" s="84" t="s">
        <v>2050</v>
      </c>
      <c r="C1405" s="84" t="s">
        <v>2049</v>
      </c>
      <c r="D1405" s="85">
        <v>2.5</v>
      </c>
      <c r="E1405" s="84" t="s">
        <v>5</v>
      </c>
      <c r="F1405" s="85">
        <f t="shared" si="173"/>
        <v>2.5</v>
      </c>
      <c r="G1405" s="86">
        <v>109</v>
      </c>
      <c r="H1405" s="66" t="s">
        <v>6</v>
      </c>
      <c r="I1405" s="66" t="s">
        <v>7</v>
      </c>
      <c r="J1405" s="66" t="s">
        <v>6</v>
      </c>
    </row>
    <row r="1406" spans="1:10" ht="15" customHeight="1" x14ac:dyDescent="0.3">
      <c r="A1406" s="69" t="str">
        <f t="shared" si="172"/>
        <v>RB15/562,5</v>
      </c>
      <c r="B1406" s="84" t="s">
        <v>2063</v>
      </c>
      <c r="C1406" s="84" t="s">
        <v>2062</v>
      </c>
      <c r="D1406" s="85">
        <v>2.5</v>
      </c>
      <c r="E1406" s="84" t="s">
        <v>5</v>
      </c>
      <c r="F1406" s="85">
        <f t="shared" si="173"/>
        <v>2.5</v>
      </c>
      <c r="G1406" s="86">
        <v>109</v>
      </c>
      <c r="H1406" s="69" t="s">
        <v>6</v>
      </c>
      <c r="I1406" s="69" t="s">
        <v>7</v>
      </c>
      <c r="J1406" s="69" t="s">
        <v>1905</v>
      </c>
    </row>
    <row r="1407" spans="1:10" ht="15" customHeight="1" x14ac:dyDescent="0.3">
      <c r="A1407" s="69" t="str">
        <f t="shared" si="172"/>
        <v>RB15/F1732,5</v>
      </c>
      <c r="B1407" s="84" t="s">
        <v>2056</v>
      </c>
      <c r="C1407" s="84" t="s">
        <v>2055</v>
      </c>
      <c r="D1407" s="85">
        <v>2.5</v>
      </c>
      <c r="E1407" s="84" t="s">
        <v>5</v>
      </c>
      <c r="F1407" s="85">
        <f t="shared" si="173"/>
        <v>2.5</v>
      </c>
      <c r="G1407" s="86">
        <v>109</v>
      </c>
      <c r="H1407" s="66" t="s">
        <v>6</v>
      </c>
      <c r="I1407" s="66" t="s">
        <v>7</v>
      </c>
      <c r="J1407" s="66" t="s">
        <v>6</v>
      </c>
    </row>
    <row r="1408" spans="1:10" ht="15" customHeight="1" x14ac:dyDescent="0.3">
      <c r="A1408" s="69" t="str">
        <f t="shared" si="172"/>
        <v>RB15/F2242,5</v>
      </c>
      <c r="B1408" s="84" t="s">
        <v>2052</v>
      </c>
      <c r="C1408" s="84" t="s">
        <v>2051</v>
      </c>
      <c r="D1408" s="85">
        <v>2.5</v>
      </c>
      <c r="E1408" s="84" t="s">
        <v>5</v>
      </c>
      <c r="F1408" s="85">
        <f t="shared" si="173"/>
        <v>2.5</v>
      </c>
      <c r="G1408" s="86">
        <v>109</v>
      </c>
      <c r="H1408" s="69" t="s">
        <v>6</v>
      </c>
      <c r="I1408" s="69" t="s">
        <v>7</v>
      </c>
      <c r="J1408" s="69" t="s">
        <v>1900</v>
      </c>
    </row>
    <row r="1409" spans="1:10" ht="15" customHeight="1" x14ac:dyDescent="0.3">
      <c r="A1409" s="69" t="str">
        <f t="shared" si="172"/>
        <v>RB15/F1792,5</v>
      </c>
      <c r="B1409" s="84" t="s">
        <v>2054</v>
      </c>
      <c r="C1409" s="84" t="s">
        <v>2053</v>
      </c>
      <c r="D1409" s="85">
        <v>2.5</v>
      </c>
      <c r="E1409" s="84" t="s">
        <v>5</v>
      </c>
      <c r="F1409" s="85">
        <f t="shared" si="173"/>
        <v>2.5</v>
      </c>
      <c r="G1409" s="86">
        <v>109</v>
      </c>
      <c r="H1409" s="66" t="s">
        <v>6</v>
      </c>
      <c r="I1409" s="66" t="s">
        <v>7</v>
      </c>
      <c r="J1409" s="66" t="s">
        <v>6</v>
      </c>
    </row>
    <row r="1410" spans="1:10" ht="15" customHeight="1" x14ac:dyDescent="0.3">
      <c r="A1410" s="69" t="str">
        <f t="shared" si="172"/>
        <v>RB15/Al2,5</v>
      </c>
      <c r="B1410" s="84" t="s">
        <v>2061</v>
      </c>
      <c r="C1410" s="84" t="s">
        <v>2060</v>
      </c>
      <c r="D1410" s="85">
        <v>2.5</v>
      </c>
      <c r="E1410" s="84" t="s">
        <v>5</v>
      </c>
      <c r="F1410" s="85">
        <f t="shared" si="173"/>
        <v>2.5</v>
      </c>
      <c r="G1410" s="86">
        <v>247</v>
      </c>
      <c r="H1410" s="69" t="s">
        <v>6</v>
      </c>
      <c r="I1410" s="69" t="s">
        <v>7</v>
      </c>
      <c r="J1410" s="69" t="s">
        <v>6</v>
      </c>
    </row>
    <row r="1411" spans="1:10" ht="15" customHeight="1" x14ac:dyDescent="0.3">
      <c r="A1411" s="69" t="str">
        <f t="shared" si="172"/>
        <v>RB3C/011</v>
      </c>
      <c r="B1411" s="84" t="s">
        <v>1917</v>
      </c>
      <c r="C1411" s="84" t="s">
        <v>1916</v>
      </c>
      <c r="D1411" s="85">
        <v>1</v>
      </c>
      <c r="E1411" s="84" t="s">
        <v>1343</v>
      </c>
      <c r="F1411" s="85">
        <f t="shared" si="173"/>
        <v>1</v>
      </c>
      <c r="G1411" s="86">
        <v>43</v>
      </c>
      <c r="H1411" s="66" t="s">
        <v>6</v>
      </c>
      <c r="I1411" s="66" t="s">
        <v>7</v>
      </c>
      <c r="J1411" s="66" t="s">
        <v>6</v>
      </c>
    </row>
    <row r="1412" spans="1:10" ht="15" customHeight="1" x14ac:dyDescent="0.3">
      <c r="A1412" s="69" t="str">
        <f t="shared" si="172"/>
        <v>RB03/ch2,5</v>
      </c>
      <c r="B1412" s="84" t="s">
        <v>2154</v>
      </c>
      <c r="C1412" s="84" t="s">
        <v>2153</v>
      </c>
      <c r="D1412" s="85">
        <v>2.5</v>
      </c>
      <c r="E1412" s="84" t="s">
        <v>5</v>
      </c>
      <c r="F1412" s="85">
        <f t="shared" si="173"/>
        <v>2.5</v>
      </c>
      <c r="G1412" s="86">
        <v>468</v>
      </c>
      <c r="H1412" s="69" t="s">
        <v>6</v>
      </c>
      <c r="I1412" s="69" t="s">
        <v>7</v>
      </c>
      <c r="J1412" s="69" t="s">
        <v>1891</v>
      </c>
    </row>
    <row r="1413" spans="1:10" ht="15" customHeight="1" x14ac:dyDescent="0.3">
      <c r="A1413" s="69" t="str">
        <f t="shared" si="172"/>
        <v>RB04/ch2,5</v>
      </c>
      <c r="B1413" s="84" t="s">
        <v>2142</v>
      </c>
      <c r="C1413" s="84" t="s">
        <v>2141</v>
      </c>
      <c r="D1413" s="85">
        <v>2.5</v>
      </c>
      <c r="E1413" s="84" t="s">
        <v>5</v>
      </c>
      <c r="F1413" s="85">
        <f t="shared" si="173"/>
        <v>2.5</v>
      </c>
      <c r="G1413" s="86">
        <v>818</v>
      </c>
      <c r="H1413" s="66" t="s">
        <v>6</v>
      </c>
      <c r="I1413" s="66" t="s">
        <v>7</v>
      </c>
      <c r="J1413" s="66" t="s">
        <v>6</v>
      </c>
    </row>
    <row r="1414" spans="1:10" ht="15" customHeight="1" x14ac:dyDescent="0.3">
      <c r="A1414" s="69" t="str">
        <f t="shared" si="172"/>
        <v>RB3D/031</v>
      </c>
      <c r="B1414" s="84" t="s">
        <v>1909</v>
      </c>
      <c r="C1414" s="84" t="s">
        <v>1908</v>
      </c>
      <c r="D1414" s="85">
        <v>1</v>
      </c>
      <c r="E1414" s="84" t="s">
        <v>1343</v>
      </c>
      <c r="F1414" s="85">
        <f t="shared" si="173"/>
        <v>1</v>
      </c>
      <c r="G1414" s="86">
        <v>44</v>
      </c>
      <c r="H1414" s="69" t="s">
        <v>6</v>
      </c>
      <c r="I1414" s="69" t="s">
        <v>7</v>
      </c>
      <c r="J1414" s="69" t="s">
        <v>1886</v>
      </c>
    </row>
    <row r="1415" spans="1:10" ht="15" customHeight="1" x14ac:dyDescent="0.3">
      <c r="A1415" s="69" t="str">
        <f t="shared" ref="A1415:A1478" si="174">_xlfn.CONCAT(B1415,F1415)</f>
        <v>RB13/Ne2,5</v>
      </c>
      <c r="B1415" s="84" t="s">
        <v>2073</v>
      </c>
      <c r="C1415" s="84" t="s">
        <v>2072</v>
      </c>
      <c r="D1415" s="85">
        <v>2.5</v>
      </c>
      <c r="E1415" s="84" t="s">
        <v>5</v>
      </c>
      <c r="F1415" s="85">
        <f t="shared" si="173"/>
        <v>2.5</v>
      </c>
      <c r="G1415" s="86">
        <v>536</v>
      </c>
      <c r="H1415" s="66" t="s">
        <v>6</v>
      </c>
      <c r="I1415" s="66" t="s">
        <v>7</v>
      </c>
      <c r="J1415" s="66" t="s">
        <v>6</v>
      </c>
    </row>
    <row r="1416" spans="1:10" ht="15" customHeight="1" x14ac:dyDescent="0.3">
      <c r="A1416" s="69" t="str">
        <f t="shared" si="174"/>
        <v>RB15/Ne2,5</v>
      </c>
      <c r="B1416" s="84" t="s">
        <v>2039</v>
      </c>
      <c r="C1416" s="84" t="s">
        <v>2038</v>
      </c>
      <c r="D1416" s="85">
        <v>2.5</v>
      </c>
      <c r="E1416" s="84" t="s">
        <v>5</v>
      </c>
      <c r="F1416" s="85">
        <f t="shared" si="173"/>
        <v>2.5</v>
      </c>
      <c r="G1416" s="86">
        <v>320</v>
      </c>
      <c r="H1416" s="69" t="s">
        <v>6</v>
      </c>
      <c r="I1416" s="69" t="s">
        <v>7</v>
      </c>
      <c r="J1416" s="69" t="s">
        <v>1881</v>
      </c>
    </row>
    <row r="1417" spans="1:10" ht="15" customHeight="1" x14ac:dyDescent="0.3">
      <c r="A1417" s="69" t="str">
        <f t="shared" si="174"/>
        <v>RB25/011</v>
      </c>
      <c r="B1417" s="84" t="s">
        <v>2006</v>
      </c>
      <c r="C1417" s="84" t="s">
        <v>2005</v>
      </c>
      <c r="D1417" s="85">
        <v>1</v>
      </c>
      <c r="E1417" s="84" t="s">
        <v>34</v>
      </c>
      <c r="F1417" s="85">
        <f t="shared" si="173"/>
        <v>1</v>
      </c>
      <c r="G1417" s="86">
        <v>33</v>
      </c>
      <c r="H1417" s="66" t="s">
        <v>6</v>
      </c>
      <c r="I1417" s="66" t="s">
        <v>7</v>
      </c>
      <c r="J1417" s="66" t="s">
        <v>1878</v>
      </c>
    </row>
    <row r="1418" spans="1:10" ht="15" customHeight="1" x14ac:dyDescent="0.3">
      <c r="A1418" s="69" t="str">
        <f t="shared" si="174"/>
        <v>RB11/632,5</v>
      </c>
      <c r="B1418" s="84" t="s">
        <v>2114</v>
      </c>
      <c r="C1418" s="84" t="s">
        <v>2113</v>
      </c>
      <c r="D1418" s="85">
        <v>2.5</v>
      </c>
      <c r="E1418" s="84" t="s">
        <v>5</v>
      </c>
      <c r="F1418" s="85">
        <f t="shared" si="173"/>
        <v>2.5</v>
      </c>
      <c r="G1418" s="86">
        <v>93</v>
      </c>
      <c r="H1418" s="69" t="s">
        <v>6</v>
      </c>
      <c r="I1418" s="69" t="s">
        <v>7</v>
      </c>
      <c r="J1418" s="69" t="s">
        <v>6</v>
      </c>
    </row>
    <row r="1419" spans="1:10" ht="15" customHeight="1" x14ac:dyDescent="0.3">
      <c r="A1419" s="69" t="str">
        <f t="shared" si="174"/>
        <v>RB12/631</v>
      </c>
      <c r="B1419" s="84" t="s">
        <v>2092</v>
      </c>
      <c r="C1419" s="84" t="s">
        <v>2091</v>
      </c>
      <c r="D1419" s="85">
        <v>1</v>
      </c>
      <c r="E1419" s="84" t="s">
        <v>34</v>
      </c>
      <c r="F1419" s="85">
        <f t="shared" si="173"/>
        <v>1</v>
      </c>
      <c r="G1419" s="86">
        <v>33</v>
      </c>
      <c r="H1419" s="66" t="s">
        <v>6</v>
      </c>
      <c r="I1419" s="66" t="s">
        <v>7</v>
      </c>
      <c r="J1419" s="66" t="s">
        <v>6</v>
      </c>
    </row>
    <row r="1420" spans="1:10" ht="15" customHeight="1" x14ac:dyDescent="0.3">
      <c r="A1420" s="69" t="str">
        <f t="shared" si="174"/>
        <v>RB19/Mo1</v>
      </c>
      <c r="B1420" s="84" t="s">
        <v>2031</v>
      </c>
      <c r="C1420" s="84" t="s">
        <v>2030</v>
      </c>
      <c r="D1420" s="85">
        <v>1</v>
      </c>
      <c r="E1420" s="84" t="s">
        <v>34</v>
      </c>
      <c r="F1420" s="85">
        <f t="shared" si="173"/>
        <v>1</v>
      </c>
      <c r="G1420" s="86">
        <v>375</v>
      </c>
      <c r="H1420" s="69" t="s">
        <v>6</v>
      </c>
      <c r="I1420" s="69" t="s">
        <v>7</v>
      </c>
      <c r="J1420" s="69" t="s">
        <v>6</v>
      </c>
    </row>
    <row r="1421" spans="1:10" ht="15" customHeight="1" x14ac:dyDescent="0.3">
      <c r="A1421" s="69" t="str">
        <f t="shared" si="174"/>
        <v>RB03/02Z2,5</v>
      </c>
      <c r="B1421" s="84" t="s">
        <v>2156</v>
      </c>
      <c r="C1421" s="84" t="s">
        <v>2155</v>
      </c>
      <c r="D1421" s="85">
        <v>2.5</v>
      </c>
      <c r="E1421" s="84" t="s">
        <v>5</v>
      </c>
      <c r="F1421" s="85">
        <f t="shared" si="173"/>
        <v>2.5</v>
      </c>
      <c r="G1421" s="86">
        <v>468</v>
      </c>
      <c r="H1421" s="66" t="s">
        <v>6</v>
      </c>
      <c r="I1421" s="66" t="s">
        <v>7</v>
      </c>
      <c r="J1421" s="66" t="s">
        <v>1869</v>
      </c>
    </row>
    <row r="1422" spans="1:10" ht="15" customHeight="1" x14ac:dyDescent="0.3">
      <c r="A1422" s="69" t="str">
        <f t="shared" si="174"/>
        <v>RB15/02Z2,5</v>
      </c>
      <c r="B1422" s="84" t="s">
        <v>2067</v>
      </c>
      <c r="C1422" s="84" t="s">
        <v>2066</v>
      </c>
      <c r="D1422" s="85">
        <v>2.5</v>
      </c>
      <c r="E1422" s="84" t="s">
        <v>5</v>
      </c>
      <c r="F1422" s="85">
        <f t="shared" si="173"/>
        <v>2.5</v>
      </c>
      <c r="G1422" s="86">
        <v>90</v>
      </c>
      <c r="H1422" s="69" t="s">
        <v>6</v>
      </c>
      <c r="I1422" s="69" t="s">
        <v>7</v>
      </c>
      <c r="J1422" s="69" t="s">
        <v>1866</v>
      </c>
    </row>
    <row r="1423" spans="1:10" ht="15" customHeight="1" x14ac:dyDescent="0.3">
      <c r="A1423" s="69" t="str">
        <f t="shared" si="174"/>
        <v>RB30/02Z2,5</v>
      </c>
      <c r="B1423" s="84" t="s">
        <v>1998</v>
      </c>
      <c r="C1423" s="84" t="s">
        <v>1997</v>
      </c>
      <c r="D1423" s="85">
        <v>2.5</v>
      </c>
      <c r="E1423" s="84" t="s">
        <v>5</v>
      </c>
      <c r="F1423" s="85">
        <f t="shared" si="173"/>
        <v>2.5</v>
      </c>
      <c r="G1423" s="86">
        <v>250</v>
      </c>
      <c r="H1423" s="66" t="s">
        <v>6</v>
      </c>
      <c r="I1423" s="66" t="s">
        <v>7</v>
      </c>
      <c r="J1423" s="66" t="s">
        <v>1863</v>
      </c>
    </row>
    <row r="1424" spans="1:10" ht="15" customHeight="1" x14ac:dyDescent="0.3">
      <c r="A1424" s="69" t="str">
        <f t="shared" si="174"/>
        <v>RB70/02Z2,5</v>
      </c>
      <c r="B1424" s="84" t="s">
        <v>1890</v>
      </c>
      <c r="C1424" s="84" t="s">
        <v>1889</v>
      </c>
      <c r="D1424" s="85">
        <v>2.5</v>
      </c>
      <c r="E1424" s="84" t="s">
        <v>5</v>
      </c>
      <c r="F1424" s="85">
        <f t="shared" si="173"/>
        <v>2.5</v>
      </c>
      <c r="G1424" s="86">
        <v>222</v>
      </c>
      <c r="H1424" s="69" t="s">
        <v>6</v>
      </c>
      <c r="I1424" s="69" t="s">
        <v>7</v>
      </c>
      <c r="J1424" s="69" t="s">
        <v>1860</v>
      </c>
    </row>
    <row r="1425" spans="1:10" ht="15" customHeight="1" x14ac:dyDescent="0.3">
      <c r="A1425" s="69" t="str">
        <f t="shared" si="174"/>
        <v>RB3C/021</v>
      </c>
      <c r="B1425" s="84" t="s">
        <v>1915</v>
      </c>
      <c r="C1425" s="84" t="s">
        <v>1914</v>
      </c>
      <c r="D1425" s="85">
        <v>1</v>
      </c>
      <c r="E1425" s="84" t="s">
        <v>1343</v>
      </c>
      <c r="F1425" s="85">
        <f t="shared" si="173"/>
        <v>1</v>
      </c>
      <c r="G1425" s="86">
        <v>43</v>
      </c>
      <c r="H1425" s="66" t="s">
        <v>6</v>
      </c>
      <c r="I1425" s="66" t="s">
        <v>7</v>
      </c>
      <c r="J1425" s="66" t="s">
        <v>1857</v>
      </c>
    </row>
    <row r="1426" spans="1:10" ht="15" customHeight="1" x14ac:dyDescent="0.3">
      <c r="A1426" s="69" t="str">
        <f t="shared" si="174"/>
        <v>RB3C/031</v>
      </c>
      <c r="B1426" s="84" t="s">
        <v>1913</v>
      </c>
      <c r="C1426" s="84" t="s">
        <v>1912</v>
      </c>
      <c r="D1426" s="85">
        <v>1</v>
      </c>
      <c r="E1426" s="84" t="s">
        <v>1343</v>
      </c>
      <c r="F1426" s="85">
        <f t="shared" si="173"/>
        <v>1</v>
      </c>
      <c r="G1426" s="86">
        <v>43</v>
      </c>
      <c r="H1426" s="69" t="s">
        <v>6</v>
      </c>
      <c r="I1426" s="69" t="s">
        <v>7</v>
      </c>
      <c r="J1426" s="69" t="s">
        <v>1854</v>
      </c>
    </row>
    <row r="1427" spans="1:10" ht="15" customHeight="1" x14ac:dyDescent="0.3">
      <c r="A1427" s="69" t="str">
        <f t="shared" si="174"/>
        <v>RB04/022,5</v>
      </c>
      <c r="B1427" s="84" t="s">
        <v>2144</v>
      </c>
      <c r="C1427" s="84" t="s">
        <v>2143</v>
      </c>
      <c r="D1427" s="85">
        <v>2.5</v>
      </c>
      <c r="E1427" s="84" t="s">
        <v>5</v>
      </c>
      <c r="F1427" s="85">
        <f t="shared" si="173"/>
        <v>2.5</v>
      </c>
      <c r="G1427" s="86">
        <v>898</v>
      </c>
      <c r="H1427" s="66" t="s">
        <v>6</v>
      </c>
      <c r="I1427" s="66" t="s">
        <v>7</v>
      </c>
      <c r="J1427" s="66" t="s">
        <v>1851</v>
      </c>
    </row>
    <row r="1428" spans="1:10" ht="15" customHeight="1" x14ac:dyDescent="0.3">
      <c r="A1428" s="69" t="str">
        <f t="shared" si="174"/>
        <v>RB3D/021</v>
      </c>
      <c r="B1428" s="84" t="s">
        <v>1911</v>
      </c>
      <c r="C1428" s="84" t="s">
        <v>1910</v>
      </c>
      <c r="D1428" s="85">
        <v>1</v>
      </c>
      <c r="E1428" s="84" t="s">
        <v>1343</v>
      </c>
      <c r="F1428" s="85">
        <f t="shared" si="173"/>
        <v>1</v>
      </c>
      <c r="G1428" s="86">
        <v>44</v>
      </c>
      <c r="H1428" s="69" t="s">
        <v>6</v>
      </c>
      <c r="I1428" s="69" t="s">
        <v>7</v>
      </c>
      <c r="J1428" s="69" t="s">
        <v>1848</v>
      </c>
    </row>
    <row r="1429" spans="1:10" ht="15" customHeight="1" x14ac:dyDescent="0.3">
      <c r="A1429" s="69" t="str">
        <f t="shared" si="174"/>
        <v>RB15/An2,5</v>
      </c>
      <c r="B1429" s="84" t="s">
        <v>2058</v>
      </c>
      <c r="C1429" s="84" t="s">
        <v>2057</v>
      </c>
      <c r="D1429" s="85">
        <v>2.5</v>
      </c>
      <c r="E1429" s="84" t="s">
        <v>5</v>
      </c>
      <c r="F1429" s="85">
        <f t="shared" si="173"/>
        <v>2.5</v>
      </c>
      <c r="G1429" s="86">
        <v>393</v>
      </c>
      <c r="H1429" s="66" t="s">
        <v>6</v>
      </c>
      <c r="I1429" s="66" t="s">
        <v>7</v>
      </c>
      <c r="J1429" s="66" t="s">
        <v>1845</v>
      </c>
    </row>
    <row r="1430" spans="1:10" ht="15" customHeight="1" x14ac:dyDescent="0.3">
      <c r="A1430" s="69" t="str">
        <f t="shared" si="174"/>
        <v>RB02/F173PP2,5</v>
      </c>
      <c r="B1430" s="84" t="s">
        <v>2168</v>
      </c>
      <c r="C1430" s="84" t="s">
        <v>2167</v>
      </c>
      <c r="D1430" s="85">
        <v>2.5</v>
      </c>
      <c r="E1430" s="84" t="s">
        <v>5</v>
      </c>
      <c r="F1430" s="85">
        <f t="shared" si="173"/>
        <v>2.5</v>
      </c>
      <c r="G1430" s="86">
        <v>402</v>
      </c>
      <c r="H1430" s="69" t="s">
        <v>6</v>
      </c>
      <c r="I1430" s="69" t="s">
        <v>7</v>
      </c>
      <c r="J1430" s="69" t="s">
        <v>6</v>
      </c>
    </row>
    <row r="1431" spans="1:10" ht="15" customHeight="1" x14ac:dyDescent="0.3">
      <c r="A1431" s="69" t="str">
        <f t="shared" si="174"/>
        <v>RB02/F179PP2,5</v>
      </c>
      <c r="B1431" s="84" t="s">
        <v>2165</v>
      </c>
      <c r="C1431" s="84" t="s">
        <v>2164</v>
      </c>
      <c r="D1431" s="85">
        <v>2.5</v>
      </c>
      <c r="E1431" s="84" t="s">
        <v>5</v>
      </c>
      <c r="F1431" s="85">
        <f t="shared" ref="F1431:F1494" si="175">D1431</f>
        <v>2.5</v>
      </c>
      <c r="G1431" s="86">
        <v>402</v>
      </c>
      <c r="H1431" s="66" t="s">
        <v>6</v>
      </c>
      <c r="I1431" s="66" t="s">
        <v>7</v>
      </c>
      <c r="J1431" s="66" t="s">
        <v>1840</v>
      </c>
    </row>
    <row r="1432" spans="1:10" ht="15" customHeight="1" x14ac:dyDescent="0.3">
      <c r="A1432" s="69" t="str">
        <f t="shared" si="174"/>
        <v>RB30/B/022,5</v>
      </c>
      <c r="B1432" s="84" t="s">
        <v>1988</v>
      </c>
      <c r="C1432" s="84" t="s">
        <v>1987</v>
      </c>
      <c r="D1432" s="85">
        <v>2.5</v>
      </c>
      <c r="E1432" s="84" t="s">
        <v>5</v>
      </c>
      <c r="F1432" s="85">
        <f t="shared" si="175"/>
        <v>2.5</v>
      </c>
      <c r="G1432" s="86">
        <v>250</v>
      </c>
      <c r="H1432" s="69" t="s">
        <v>6</v>
      </c>
      <c r="I1432" s="69" t="s">
        <v>7</v>
      </c>
      <c r="J1432" s="69" t="s">
        <v>6</v>
      </c>
    </row>
    <row r="1433" spans="1:10" ht="15" customHeight="1" x14ac:dyDescent="0.3">
      <c r="A1433" s="69" t="str">
        <f t="shared" si="174"/>
        <v>RB02/02PP2,5</v>
      </c>
      <c r="B1433" s="84" t="s">
        <v>2179</v>
      </c>
      <c r="C1433" s="84" t="s">
        <v>2178</v>
      </c>
      <c r="D1433" s="85">
        <v>2.5</v>
      </c>
      <c r="E1433" s="84" t="s">
        <v>5</v>
      </c>
      <c r="F1433" s="85">
        <f t="shared" si="175"/>
        <v>2.5</v>
      </c>
      <c r="G1433" s="86">
        <v>343</v>
      </c>
      <c r="H1433" s="66" t="s">
        <v>6</v>
      </c>
      <c r="I1433" s="66" t="s">
        <v>7</v>
      </c>
      <c r="J1433" s="66" t="s">
        <v>6</v>
      </c>
    </row>
    <row r="1434" spans="1:10" ht="15" customHeight="1" x14ac:dyDescent="0.3">
      <c r="A1434" s="69" t="str">
        <f t="shared" si="174"/>
        <v>RB3A/01/PP1</v>
      </c>
      <c r="B1434" s="84" t="s">
        <v>1939</v>
      </c>
      <c r="C1434" s="84" t="s">
        <v>1938</v>
      </c>
      <c r="D1434" s="85">
        <v>1</v>
      </c>
      <c r="E1434" s="84" t="s">
        <v>1343</v>
      </c>
      <c r="F1434" s="85">
        <f t="shared" si="175"/>
        <v>1</v>
      </c>
      <c r="G1434" s="86">
        <v>42</v>
      </c>
      <c r="H1434" s="69" t="s">
        <v>6</v>
      </c>
      <c r="I1434" s="69" t="s">
        <v>7</v>
      </c>
      <c r="J1434" s="69" t="s">
        <v>6</v>
      </c>
    </row>
    <row r="1435" spans="1:10" ht="15" customHeight="1" x14ac:dyDescent="0.3">
      <c r="A1435" s="69" t="str">
        <f t="shared" si="174"/>
        <v>RB3A/02/PP1</v>
      </c>
      <c r="B1435" s="84" t="s">
        <v>1936</v>
      </c>
      <c r="C1435" s="84" t="s">
        <v>1935</v>
      </c>
      <c r="D1435" s="85">
        <v>1</v>
      </c>
      <c r="E1435" s="84" t="s">
        <v>1343</v>
      </c>
      <c r="F1435" s="85">
        <f t="shared" si="175"/>
        <v>1</v>
      </c>
      <c r="G1435" s="86">
        <v>42</v>
      </c>
      <c r="H1435" s="66" t="s">
        <v>6</v>
      </c>
      <c r="I1435" s="66" t="s">
        <v>7</v>
      </c>
      <c r="J1435" s="66" t="s">
        <v>6</v>
      </c>
    </row>
    <row r="1436" spans="1:10" ht="15" customHeight="1" x14ac:dyDescent="0.3">
      <c r="A1436" s="69" t="str">
        <f t="shared" si="174"/>
        <v>RB3A/03/PP1</v>
      </c>
      <c r="B1436" s="84" t="s">
        <v>1933</v>
      </c>
      <c r="C1436" s="84" t="s">
        <v>1932</v>
      </c>
      <c r="D1436" s="85">
        <v>1</v>
      </c>
      <c r="E1436" s="84" t="s">
        <v>1343</v>
      </c>
      <c r="F1436" s="85">
        <f t="shared" si="175"/>
        <v>1</v>
      </c>
      <c r="G1436" s="86">
        <v>42</v>
      </c>
      <c r="H1436" s="69" t="s">
        <v>6</v>
      </c>
      <c r="I1436" s="69" t="s">
        <v>7</v>
      </c>
      <c r="J1436" s="69" t="s">
        <v>6</v>
      </c>
    </row>
    <row r="1437" spans="1:10" ht="15" customHeight="1" x14ac:dyDescent="0.3">
      <c r="A1437" s="69" t="str">
        <f t="shared" si="174"/>
        <v>RB3A/13/PP1</v>
      </c>
      <c r="B1437" s="84" t="s">
        <v>1930</v>
      </c>
      <c r="C1437" s="84" t="s">
        <v>1929</v>
      </c>
      <c r="D1437" s="85">
        <v>1</v>
      </c>
      <c r="E1437" s="84" t="s">
        <v>1343</v>
      </c>
      <c r="F1437" s="85">
        <f t="shared" si="175"/>
        <v>1</v>
      </c>
      <c r="G1437" s="86">
        <v>42</v>
      </c>
      <c r="H1437" s="66" t="s">
        <v>6</v>
      </c>
      <c r="I1437" s="66" t="s">
        <v>7</v>
      </c>
      <c r="J1437" s="66" t="s">
        <v>1829</v>
      </c>
    </row>
    <row r="1438" spans="1:10" ht="15" customHeight="1" x14ac:dyDescent="0.3">
      <c r="A1438" s="69" t="str">
        <f t="shared" si="174"/>
        <v>RB3B/01/PP1</v>
      </c>
      <c r="B1438" s="84" t="s">
        <v>1927</v>
      </c>
      <c r="C1438" s="84" t="s">
        <v>1926</v>
      </c>
      <c r="D1438" s="85">
        <v>1</v>
      </c>
      <c r="E1438" s="84" t="s">
        <v>1343</v>
      </c>
      <c r="F1438" s="85">
        <f t="shared" si="175"/>
        <v>1</v>
      </c>
      <c r="G1438" s="86">
        <v>96</v>
      </c>
      <c r="H1438" s="69" t="s">
        <v>6</v>
      </c>
      <c r="I1438" s="69" t="s">
        <v>7</v>
      </c>
      <c r="J1438" s="69" t="s">
        <v>1826</v>
      </c>
    </row>
    <row r="1439" spans="1:10" ht="15" customHeight="1" x14ac:dyDescent="0.3">
      <c r="A1439" s="69" t="str">
        <f t="shared" si="174"/>
        <v>RB3B/02/PP1</v>
      </c>
      <c r="B1439" s="84" t="s">
        <v>1924</v>
      </c>
      <c r="C1439" s="84" t="s">
        <v>1923</v>
      </c>
      <c r="D1439" s="85">
        <v>1</v>
      </c>
      <c r="E1439" s="84" t="s">
        <v>1343</v>
      </c>
      <c r="F1439" s="85">
        <f t="shared" si="175"/>
        <v>1</v>
      </c>
      <c r="G1439" s="86">
        <v>96</v>
      </c>
      <c r="H1439" s="66" t="s">
        <v>6</v>
      </c>
      <c r="I1439" s="66" t="s">
        <v>7</v>
      </c>
      <c r="J1439" s="66" t="s">
        <v>1823</v>
      </c>
    </row>
    <row r="1440" spans="1:10" ht="15" customHeight="1" x14ac:dyDescent="0.3">
      <c r="A1440" s="69" t="str">
        <f t="shared" si="174"/>
        <v>RB3B/03/PP1</v>
      </c>
      <c r="B1440" s="84" t="s">
        <v>1922</v>
      </c>
      <c r="C1440" s="84" t="s">
        <v>1921</v>
      </c>
      <c r="D1440" s="85">
        <v>1</v>
      </c>
      <c r="E1440" s="84" t="s">
        <v>1343</v>
      </c>
      <c r="F1440" s="85">
        <f t="shared" si="175"/>
        <v>1</v>
      </c>
      <c r="G1440" s="86">
        <v>96</v>
      </c>
      <c r="H1440" s="69" t="s">
        <v>6</v>
      </c>
      <c r="I1440" s="69" t="s">
        <v>7</v>
      </c>
      <c r="J1440" s="69" t="s">
        <v>6</v>
      </c>
    </row>
    <row r="1441" spans="1:10" ht="15" customHeight="1" x14ac:dyDescent="0.3">
      <c r="A1441" s="69" t="str">
        <f t="shared" si="174"/>
        <v>RB3B/13/PP1</v>
      </c>
      <c r="B1441" s="84" t="s">
        <v>1919</v>
      </c>
      <c r="C1441" s="84" t="s">
        <v>1918</v>
      </c>
      <c r="D1441" s="85">
        <v>1</v>
      </c>
      <c r="E1441" s="84" t="s">
        <v>1343</v>
      </c>
      <c r="F1441" s="85">
        <f t="shared" si="175"/>
        <v>1</v>
      </c>
      <c r="G1441" s="86">
        <v>96</v>
      </c>
      <c r="H1441" s="66" t="s">
        <v>6</v>
      </c>
      <c r="I1441" s="66" t="s">
        <v>7</v>
      </c>
      <c r="J1441" s="66" t="s">
        <v>1818</v>
      </c>
    </row>
    <row r="1442" spans="1:10" ht="15" customHeight="1" x14ac:dyDescent="0.3">
      <c r="A1442" s="69" t="str">
        <f t="shared" si="174"/>
        <v>RB02/chPP2,5</v>
      </c>
      <c r="B1442" s="84" t="s">
        <v>2159</v>
      </c>
      <c r="C1442" s="84" t="s">
        <v>2158</v>
      </c>
      <c r="D1442" s="85">
        <v>2.5</v>
      </c>
      <c r="E1442" s="84" t="s">
        <v>5</v>
      </c>
      <c r="F1442" s="85">
        <f t="shared" si="175"/>
        <v>2.5</v>
      </c>
      <c r="G1442" s="86">
        <v>402</v>
      </c>
      <c r="H1442" s="69" t="s">
        <v>6</v>
      </c>
      <c r="I1442" s="69" t="s">
        <v>7</v>
      </c>
      <c r="J1442" s="69" t="s">
        <v>6</v>
      </c>
    </row>
    <row r="1443" spans="1:10" ht="15" customHeight="1" x14ac:dyDescent="0.3">
      <c r="A1443" s="69" t="str">
        <f t="shared" si="174"/>
        <v>RB02/01PP2,5</v>
      </c>
      <c r="B1443" s="84" t="s">
        <v>2182</v>
      </c>
      <c r="C1443" s="84" t="s">
        <v>2181</v>
      </c>
      <c r="D1443" s="85">
        <v>2.5</v>
      </c>
      <c r="E1443" s="84" t="s">
        <v>5</v>
      </c>
      <c r="F1443" s="85">
        <f t="shared" si="175"/>
        <v>2.5</v>
      </c>
      <c r="G1443" s="86">
        <v>343</v>
      </c>
      <c r="H1443" s="66" t="s">
        <v>6</v>
      </c>
      <c r="I1443" s="66" t="s">
        <v>7</v>
      </c>
      <c r="J1443" s="66" t="s">
        <v>1813</v>
      </c>
    </row>
    <row r="1444" spans="1:10" ht="15" customHeight="1" x14ac:dyDescent="0.3">
      <c r="A1444" s="69" t="str">
        <f t="shared" si="174"/>
        <v>RB02/03PP2,5</v>
      </c>
      <c r="B1444" s="84" t="s">
        <v>2176</v>
      </c>
      <c r="C1444" s="84" t="s">
        <v>2175</v>
      </c>
      <c r="D1444" s="85">
        <v>2.5</v>
      </c>
      <c r="E1444" s="84" t="s">
        <v>5</v>
      </c>
      <c r="F1444" s="85">
        <f t="shared" si="175"/>
        <v>2.5</v>
      </c>
      <c r="G1444" s="86">
        <v>343</v>
      </c>
      <c r="H1444" s="69" t="s">
        <v>6</v>
      </c>
      <c r="I1444" s="69" t="s">
        <v>7</v>
      </c>
      <c r="J1444" s="69" t="s">
        <v>1810</v>
      </c>
    </row>
    <row r="1445" spans="1:10" ht="15" customHeight="1" x14ac:dyDescent="0.3">
      <c r="A1445" s="69" t="str">
        <f t="shared" si="174"/>
        <v>RB02/56PP2,5</v>
      </c>
      <c r="B1445" s="84" t="s">
        <v>2173</v>
      </c>
      <c r="C1445" s="84" t="s">
        <v>2172</v>
      </c>
      <c r="D1445" s="85">
        <v>2.5</v>
      </c>
      <c r="E1445" s="84" t="s">
        <v>5</v>
      </c>
      <c r="F1445" s="85">
        <f t="shared" si="175"/>
        <v>2.5</v>
      </c>
      <c r="G1445" s="86">
        <v>402</v>
      </c>
      <c r="H1445" s="66" t="s">
        <v>6</v>
      </c>
      <c r="I1445" s="66" t="s">
        <v>7</v>
      </c>
      <c r="J1445" s="66" t="s">
        <v>6</v>
      </c>
    </row>
    <row r="1446" spans="1:10" ht="15" customHeight="1" x14ac:dyDescent="0.3">
      <c r="A1446" s="69" t="str">
        <f t="shared" si="174"/>
        <v>RB30/B/012,5</v>
      </c>
      <c r="B1446" s="84" t="s">
        <v>1990</v>
      </c>
      <c r="C1446" s="84" t="s">
        <v>1989</v>
      </c>
      <c r="D1446" s="85">
        <v>2.5</v>
      </c>
      <c r="E1446" s="84" t="s">
        <v>5</v>
      </c>
      <c r="F1446" s="85">
        <f t="shared" si="175"/>
        <v>2.5</v>
      </c>
      <c r="G1446" s="86">
        <v>250</v>
      </c>
      <c r="H1446" s="69" t="s">
        <v>6</v>
      </c>
      <c r="I1446" s="69" t="s">
        <v>7</v>
      </c>
      <c r="J1446" s="69" t="s">
        <v>1805</v>
      </c>
    </row>
    <row r="1447" spans="1:10" ht="15" customHeight="1" x14ac:dyDescent="0.3">
      <c r="A1447" s="69" t="str">
        <f t="shared" si="174"/>
        <v>RB30/B/032,5</v>
      </c>
      <c r="B1447" s="84" t="s">
        <v>1986</v>
      </c>
      <c r="C1447" s="84" t="s">
        <v>1985</v>
      </c>
      <c r="D1447" s="85">
        <v>2.5</v>
      </c>
      <c r="E1447" s="84" t="s">
        <v>5</v>
      </c>
      <c r="F1447" s="85">
        <f t="shared" si="175"/>
        <v>2.5</v>
      </c>
      <c r="G1447" s="86">
        <v>250</v>
      </c>
      <c r="H1447" s="66" t="s">
        <v>6</v>
      </c>
      <c r="I1447" s="66" t="s">
        <v>7</v>
      </c>
      <c r="J1447" s="66" t="s">
        <v>1802</v>
      </c>
    </row>
    <row r="1448" spans="1:10" ht="15" customHeight="1" x14ac:dyDescent="0.3">
      <c r="A1448" s="69" t="str">
        <f t="shared" si="174"/>
        <v>RB30/B/F2242,5</v>
      </c>
      <c r="B1448" s="84" t="s">
        <v>1980</v>
      </c>
      <c r="C1448" s="84" t="s">
        <v>1979</v>
      </c>
      <c r="D1448" s="85">
        <v>2.5</v>
      </c>
      <c r="E1448" s="84" t="s">
        <v>5</v>
      </c>
      <c r="F1448" s="85">
        <f t="shared" si="175"/>
        <v>2.5</v>
      </c>
      <c r="G1448" s="86">
        <v>334</v>
      </c>
      <c r="H1448" s="69" t="s">
        <v>6</v>
      </c>
      <c r="I1448" s="69" t="s">
        <v>7</v>
      </c>
      <c r="J1448" s="69" t="s">
        <v>6</v>
      </c>
    </row>
    <row r="1449" spans="1:10" ht="15" customHeight="1" x14ac:dyDescent="0.3">
      <c r="A1449" s="69" t="str">
        <f t="shared" si="174"/>
        <v>RB30/B/F1792,5</v>
      </c>
      <c r="B1449" s="84" t="s">
        <v>1982</v>
      </c>
      <c r="C1449" s="84" t="s">
        <v>1981</v>
      </c>
      <c r="D1449" s="85">
        <v>2.5</v>
      </c>
      <c r="E1449" s="84" t="s">
        <v>5</v>
      </c>
      <c r="F1449" s="85">
        <f t="shared" si="175"/>
        <v>2.5</v>
      </c>
      <c r="G1449" s="86">
        <v>334</v>
      </c>
      <c r="H1449" s="66" t="s">
        <v>6</v>
      </c>
      <c r="I1449" s="66" t="s">
        <v>7</v>
      </c>
      <c r="J1449" s="66" t="s">
        <v>6</v>
      </c>
    </row>
    <row r="1450" spans="1:10" ht="15" customHeight="1" x14ac:dyDescent="0.3">
      <c r="A1450" s="69" t="str">
        <f t="shared" si="174"/>
        <v>RB30/B/ch2,5</v>
      </c>
      <c r="B1450" s="84" t="s">
        <v>1976</v>
      </c>
      <c r="C1450" s="84" t="s">
        <v>1975</v>
      </c>
      <c r="D1450" s="85">
        <v>2.5</v>
      </c>
      <c r="E1450" s="84" t="s">
        <v>5</v>
      </c>
      <c r="F1450" s="85">
        <f t="shared" si="175"/>
        <v>2.5</v>
      </c>
      <c r="G1450" s="86">
        <v>334</v>
      </c>
      <c r="H1450" s="69" t="s">
        <v>6</v>
      </c>
      <c r="I1450" s="69" t="s">
        <v>7</v>
      </c>
      <c r="J1450" s="69" t="s">
        <v>6</v>
      </c>
    </row>
    <row r="1451" spans="1:10" ht="15" customHeight="1" x14ac:dyDescent="0.3">
      <c r="A1451" s="69" t="str">
        <f t="shared" si="174"/>
        <v>RB30/B/F562,5</v>
      </c>
      <c r="B1451" s="84" t="s">
        <v>1978</v>
      </c>
      <c r="C1451" s="84" t="s">
        <v>1977</v>
      </c>
      <c r="D1451" s="85">
        <v>2.5</v>
      </c>
      <c r="E1451" s="84" t="s">
        <v>5</v>
      </c>
      <c r="F1451" s="85">
        <f t="shared" si="175"/>
        <v>2.5</v>
      </c>
      <c r="G1451" s="86">
        <v>334</v>
      </c>
      <c r="H1451" s="66" t="s">
        <v>6</v>
      </c>
      <c r="I1451" s="66" t="s">
        <v>7</v>
      </c>
      <c r="J1451" s="66" t="s">
        <v>6</v>
      </c>
    </row>
    <row r="1452" spans="1:10" ht="15" customHeight="1" x14ac:dyDescent="0.3">
      <c r="A1452" s="69" t="str">
        <f t="shared" si="174"/>
        <v>RB30/B/F1732,5</v>
      </c>
      <c r="B1452" s="84" t="s">
        <v>1984</v>
      </c>
      <c r="C1452" s="84" t="s">
        <v>1983</v>
      </c>
      <c r="D1452" s="85">
        <v>2.5</v>
      </c>
      <c r="E1452" s="84" t="s">
        <v>5</v>
      </c>
      <c r="F1452" s="85">
        <f t="shared" si="175"/>
        <v>2.5</v>
      </c>
      <c r="G1452" s="86">
        <v>334</v>
      </c>
      <c r="H1452" s="69" t="s">
        <v>6</v>
      </c>
      <c r="I1452" s="69" t="s">
        <v>7</v>
      </c>
      <c r="J1452" s="69" t="s">
        <v>6</v>
      </c>
    </row>
    <row r="1453" spans="1:10" ht="15" customHeight="1" x14ac:dyDescent="0.3">
      <c r="A1453" s="69" t="str">
        <f t="shared" si="174"/>
        <v>RB66/st1</v>
      </c>
      <c r="B1453" s="84" t="s">
        <v>1833</v>
      </c>
      <c r="C1453" s="84" t="s">
        <v>1832</v>
      </c>
      <c r="D1453" s="85">
        <v>1</v>
      </c>
      <c r="E1453" s="84" t="s">
        <v>34</v>
      </c>
      <c r="F1453" s="85">
        <f t="shared" si="175"/>
        <v>1</v>
      </c>
      <c r="G1453" s="86">
        <v>44</v>
      </c>
      <c r="H1453" s="66" t="s">
        <v>6</v>
      </c>
      <c r="I1453" s="66" t="s">
        <v>7</v>
      </c>
      <c r="J1453" s="66" t="s">
        <v>6</v>
      </c>
    </row>
    <row r="1454" spans="1:10" ht="15" customHeight="1" x14ac:dyDescent="0.3">
      <c r="A1454" s="69" t="str">
        <f t="shared" si="174"/>
        <v>RB52C3AP1</v>
      </c>
      <c r="B1454" s="84" t="s">
        <v>1844</v>
      </c>
      <c r="C1454" s="84" t="s">
        <v>1843</v>
      </c>
      <c r="D1454" s="85">
        <v>1</v>
      </c>
      <c r="E1454" s="84" t="s">
        <v>1343</v>
      </c>
      <c r="F1454" s="85">
        <f t="shared" si="175"/>
        <v>1</v>
      </c>
      <c r="G1454" s="86">
        <v>486</v>
      </c>
      <c r="H1454" s="69" t="s">
        <v>6</v>
      </c>
      <c r="I1454" s="69" t="s">
        <v>7</v>
      </c>
      <c r="J1454" s="69" t="s">
        <v>6</v>
      </c>
    </row>
    <row r="1455" spans="1:10" ht="15" customHeight="1" x14ac:dyDescent="0.3">
      <c r="A1455" s="69" t="str">
        <f t="shared" si="174"/>
        <v>RB52C3ZA1</v>
      </c>
      <c r="B1455" s="84" t="s">
        <v>1842</v>
      </c>
      <c r="C1455" s="84" t="s">
        <v>1841</v>
      </c>
      <c r="D1455" s="85">
        <v>1</v>
      </c>
      <c r="E1455" s="84" t="s">
        <v>1343</v>
      </c>
      <c r="F1455" s="85">
        <f t="shared" si="175"/>
        <v>1</v>
      </c>
      <c r="G1455" s="86">
        <v>76</v>
      </c>
      <c r="H1455" s="66" t="s">
        <v>6</v>
      </c>
      <c r="I1455" s="66" t="s">
        <v>7</v>
      </c>
      <c r="J1455" s="66" t="s">
        <v>6</v>
      </c>
    </row>
    <row r="1456" spans="1:10" ht="15" customHeight="1" x14ac:dyDescent="0.3">
      <c r="A1456" s="69" t="str">
        <f t="shared" si="174"/>
        <v>RB51/C81</v>
      </c>
      <c r="B1456" s="84" t="s">
        <v>1865</v>
      </c>
      <c r="C1456" s="84" t="s">
        <v>1864</v>
      </c>
      <c r="D1456" s="85">
        <v>1</v>
      </c>
      <c r="E1456" s="84" t="s">
        <v>34</v>
      </c>
      <c r="F1456" s="85">
        <f t="shared" si="175"/>
        <v>1</v>
      </c>
      <c r="G1456" s="86">
        <v>924</v>
      </c>
      <c r="H1456" s="69" t="s">
        <v>6</v>
      </c>
      <c r="I1456" s="69" t="s">
        <v>7</v>
      </c>
      <c r="J1456" s="69" t="s">
        <v>6</v>
      </c>
    </row>
    <row r="1457" spans="1:10" ht="15" customHeight="1" x14ac:dyDescent="0.3">
      <c r="A1457" s="69" t="str">
        <f t="shared" si="174"/>
        <v>RB51/C8P1</v>
      </c>
      <c r="B1457" s="84" t="s">
        <v>1862</v>
      </c>
      <c r="C1457" s="84" t="s">
        <v>1861</v>
      </c>
      <c r="D1457" s="85">
        <v>1</v>
      </c>
      <c r="E1457" s="84" t="s">
        <v>34</v>
      </c>
      <c r="F1457" s="85">
        <f t="shared" si="175"/>
        <v>1</v>
      </c>
      <c r="G1457" s="86">
        <v>1189</v>
      </c>
      <c r="H1457" s="66" t="s">
        <v>6</v>
      </c>
      <c r="I1457" s="66" t="s">
        <v>7</v>
      </c>
      <c r="J1457" s="66" t="s">
        <v>6</v>
      </c>
    </row>
    <row r="1458" spans="1:10" ht="15" customHeight="1" x14ac:dyDescent="0.3">
      <c r="A1458" s="69" t="str">
        <f t="shared" si="174"/>
        <v>RB52C3301</v>
      </c>
      <c r="B1458" s="84" t="s">
        <v>1859</v>
      </c>
      <c r="C1458" s="84" t="s">
        <v>1858</v>
      </c>
      <c r="D1458" s="85">
        <v>1</v>
      </c>
      <c r="E1458" s="84" t="s">
        <v>34</v>
      </c>
      <c r="F1458" s="85">
        <f t="shared" si="175"/>
        <v>1</v>
      </c>
      <c r="G1458" s="86">
        <v>3778</v>
      </c>
      <c r="H1458" s="69" t="s">
        <v>6</v>
      </c>
      <c r="I1458" s="69" t="s">
        <v>7</v>
      </c>
      <c r="J1458" s="69" t="s">
        <v>6</v>
      </c>
    </row>
    <row r="1459" spans="1:10" ht="15" customHeight="1" x14ac:dyDescent="0.3">
      <c r="A1459" s="69" t="str">
        <f t="shared" si="174"/>
        <v>RB7B/011</v>
      </c>
      <c r="B1459" s="84" t="s">
        <v>1820</v>
      </c>
      <c r="C1459" s="84" t="s">
        <v>1819</v>
      </c>
      <c r="D1459" s="85">
        <v>1</v>
      </c>
      <c r="E1459" s="84" t="s">
        <v>1343</v>
      </c>
      <c r="F1459" s="85">
        <f t="shared" si="175"/>
        <v>1</v>
      </c>
      <c r="G1459" s="86">
        <v>196</v>
      </c>
      <c r="H1459" s="66" t="s">
        <v>6</v>
      </c>
      <c r="I1459" s="66" t="s">
        <v>7</v>
      </c>
      <c r="J1459" s="66" t="s">
        <v>6</v>
      </c>
    </row>
    <row r="1460" spans="1:10" ht="15" customHeight="1" x14ac:dyDescent="0.3">
      <c r="A1460" s="69" t="str">
        <f t="shared" si="174"/>
        <v>RB621</v>
      </c>
      <c r="B1460" s="84" t="s">
        <v>1835</v>
      </c>
      <c r="C1460" s="84" t="s">
        <v>1834</v>
      </c>
      <c r="D1460" s="85">
        <v>1</v>
      </c>
      <c r="E1460" s="84" t="s">
        <v>5</v>
      </c>
      <c r="F1460" s="85">
        <f t="shared" si="175"/>
        <v>1</v>
      </c>
      <c r="G1460" s="86">
        <v>19</v>
      </c>
      <c r="H1460" s="69" t="s">
        <v>6</v>
      </c>
      <c r="I1460" s="69" t="s">
        <v>7</v>
      </c>
      <c r="J1460" s="69" t="s">
        <v>6</v>
      </c>
    </row>
    <row r="1461" spans="1:10" ht="15" customHeight="1" x14ac:dyDescent="0.3">
      <c r="A1461" s="69" t="str">
        <f t="shared" si="174"/>
        <v>RB50/CB1</v>
      </c>
      <c r="B1461" s="84" t="s">
        <v>1868</v>
      </c>
      <c r="C1461" s="84" t="s">
        <v>1867</v>
      </c>
      <c r="D1461" s="85">
        <v>1</v>
      </c>
      <c r="E1461" s="84" t="s">
        <v>34</v>
      </c>
      <c r="F1461" s="85">
        <f t="shared" si="175"/>
        <v>1</v>
      </c>
      <c r="G1461" s="86">
        <v>145</v>
      </c>
      <c r="H1461" s="66" t="s">
        <v>6</v>
      </c>
      <c r="I1461" s="66" t="s">
        <v>7</v>
      </c>
      <c r="J1461" s="66" t="s">
        <v>6</v>
      </c>
    </row>
    <row r="1462" spans="1:10" ht="15" customHeight="1" x14ac:dyDescent="0.3">
      <c r="A1462" s="69" t="str">
        <f t="shared" si="174"/>
        <v>RB6A/011</v>
      </c>
      <c r="B1462" s="84" t="s">
        <v>1831</v>
      </c>
      <c r="C1462" s="84" t="s">
        <v>1830</v>
      </c>
      <c r="D1462" s="85">
        <v>1</v>
      </c>
      <c r="E1462" s="84" t="s">
        <v>1343</v>
      </c>
      <c r="F1462" s="85">
        <f t="shared" si="175"/>
        <v>1</v>
      </c>
      <c r="G1462" s="86">
        <v>154</v>
      </c>
      <c r="H1462" s="69" t="s">
        <v>6</v>
      </c>
      <c r="I1462" s="69" t="s">
        <v>7</v>
      </c>
      <c r="J1462" s="69" t="s">
        <v>6</v>
      </c>
    </row>
    <row r="1463" spans="1:10" ht="15" customHeight="1" x14ac:dyDescent="0.3">
      <c r="A1463" s="69" t="str">
        <f t="shared" si="174"/>
        <v>RB6B/011</v>
      </c>
      <c r="B1463" s="84" t="s">
        <v>1828</v>
      </c>
      <c r="C1463" s="84" t="s">
        <v>1827</v>
      </c>
      <c r="D1463" s="85">
        <v>1</v>
      </c>
      <c r="E1463" s="84" t="s">
        <v>1343</v>
      </c>
      <c r="F1463" s="85">
        <f t="shared" si="175"/>
        <v>1</v>
      </c>
      <c r="G1463" s="86">
        <v>195</v>
      </c>
      <c r="H1463" s="66" t="s">
        <v>6</v>
      </c>
      <c r="I1463" s="66" t="s">
        <v>7</v>
      </c>
      <c r="J1463" s="66" t="s">
        <v>1773</v>
      </c>
    </row>
    <row r="1464" spans="1:10" ht="15" customHeight="1" x14ac:dyDescent="0.3">
      <c r="A1464" s="69" t="str">
        <f t="shared" si="174"/>
        <v>RB6C/011</v>
      </c>
      <c r="B1464" s="84" t="s">
        <v>1822</v>
      </c>
      <c r="C1464" s="84" t="s">
        <v>1821</v>
      </c>
      <c r="D1464" s="85">
        <v>1</v>
      </c>
      <c r="E1464" s="84" t="s">
        <v>1343</v>
      </c>
      <c r="F1464" s="85">
        <f t="shared" si="175"/>
        <v>1</v>
      </c>
      <c r="G1464" s="86">
        <v>252</v>
      </c>
      <c r="H1464" s="69" t="s">
        <v>6</v>
      </c>
      <c r="I1464" s="69" t="s">
        <v>7</v>
      </c>
      <c r="J1464" s="69" t="s">
        <v>1770</v>
      </c>
    </row>
    <row r="1465" spans="1:10" ht="15" customHeight="1" x14ac:dyDescent="0.3">
      <c r="A1465" s="69" t="str">
        <f t="shared" si="174"/>
        <v>RB611</v>
      </c>
      <c r="B1465" s="84" t="s">
        <v>1837</v>
      </c>
      <c r="C1465" s="84" t="s">
        <v>1836</v>
      </c>
      <c r="D1465" s="85">
        <v>1</v>
      </c>
      <c r="E1465" s="84" t="s">
        <v>34</v>
      </c>
      <c r="F1465" s="85">
        <f t="shared" si="175"/>
        <v>1</v>
      </c>
      <c r="G1465" s="86">
        <v>356</v>
      </c>
      <c r="H1465" s="66" t="s">
        <v>6</v>
      </c>
      <c r="I1465" s="66" t="s">
        <v>7</v>
      </c>
      <c r="J1465" s="66" t="s">
        <v>6</v>
      </c>
    </row>
    <row r="1466" spans="1:10" ht="15" customHeight="1" x14ac:dyDescent="0.3">
      <c r="A1466" s="69" t="str">
        <f t="shared" si="174"/>
        <v>RB40/011</v>
      </c>
      <c r="B1466" s="84" t="s">
        <v>1880</v>
      </c>
      <c r="C1466" s="84" t="s">
        <v>1879</v>
      </c>
      <c r="D1466" s="85">
        <v>1</v>
      </c>
      <c r="E1466" s="84" t="s">
        <v>34</v>
      </c>
      <c r="F1466" s="85">
        <f t="shared" si="175"/>
        <v>1</v>
      </c>
      <c r="G1466" s="86">
        <v>18</v>
      </c>
      <c r="H1466" s="69" t="s">
        <v>6</v>
      </c>
      <c r="I1466" s="69" t="s">
        <v>7</v>
      </c>
      <c r="J1466" s="69" t="s">
        <v>6</v>
      </c>
    </row>
    <row r="1467" spans="1:10" ht="15" customHeight="1" x14ac:dyDescent="0.3">
      <c r="A1467" s="69" t="str">
        <f t="shared" si="174"/>
        <v>RB40/021</v>
      </c>
      <c r="B1467" s="84" t="s">
        <v>1877</v>
      </c>
      <c r="C1467" s="84" t="s">
        <v>1876</v>
      </c>
      <c r="D1467" s="85">
        <v>1</v>
      </c>
      <c r="E1467" s="84" t="s">
        <v>34</v>
      </c>
      <c r="F1467" s="85">
        <f t="shared" si="175"/>
        <v>1</v>
      </c>
      <c r="G1467" s="86">
        <v>18</v>
      </c>
      <c r="H1467" s="66" t="s">
        <v>6</v>
      </c>
      <c r="I1467" s="66" t="s">
        <v>7</v>
      </c>
      <c r="J1467" s="66" t="s">
        <v>1763</v>
      </c>
    </row>
    <row r="1468" spans="1:10" ht="15" customHeight="1" x14ac:dyDescent="0.3">
      <c r="A1468" s="69" t="str">
        <f t="shared" si="174"/>
        <v>RB40/031</v>
      </c>
      <c r="B1468" s="84" t="s">
        <v>1875</v>
      </c>
      <c r="C1468" s="84" t="s">
        <v>1874</v>
      </c>
      <c r="D1468" s="85">
        <v>1</v>
      </c>
      <c r="E1468" s="84" t="s">
        <v>34</v>
      </c>
      <c r="F1468" s="85">
        <f t="shared" si="175"/>
        <v>1</v>
      </c>
      <c r="G1468" s="86">
        <v>18</v>
      </c>
      <c r="H1468" s="69" t="s">
        <v>6</v>
      </c>
      <c r="I1468" s="69" t="s">
        <v>7</v>
      </c>
      <c r="J1468" s="69" t="s">
        <v>6</v>
      </c>
    </row>
    <row r="1469" spans="1:10" ht="15" customHeight="1" x14ac:dyDescent="0.3">
      <c r="A1469" s="69" t="str">
        <f t="shared" si="174"/>
        <v>RB40/131</v>
      </c>
      <c r="B1469" s="84" t="s">
        <v>1873</v>
      </c>
      <c r="C1469" s="84" t="s">
        <v>1872</v>
      </c>
      <c r="D1469" s="85">
        <v>1</v>
      </c>
      <c r="E1469" s="84" t="s">
        <v>34</v>
      </c>
      <c r="F1469" s="85">
        <f t="shared" si="175"/>
        <v>1</v>
      </c>
      <c r="G1469" s="86">
        <v>18</v>
      </c>
      <c r="H1469" s="66" t="s">
        <v>6</v>
      </c>
      <c r="I1469" s="66" t="s">
        <v>7</v>
      </c>
      <c r="J1469" s="66" t="s">
        <v>6</v>
      </c>
    </row>
    <row r="1470" spans="1:10" ht="15" customHeight="1" x14ac:dyDescent="0.3">
      <c r="A1470" s="69" t="str">
        <f t="shared" si="174"/>
        <v>RB50/C61</v>
      </c>
      <c r="B1470" s="84" t="s">
        <v>1871</v>
      </c>
      <c r="C1470" s="84" t="s">
        <v>1870</v>
      </c>
      <c r="D1470" s="85">
        <v>1</v>
      </c>
      <c r="E1470" s="84" t="s">
        <v>34</v>
      </c>
      <c r="F1470" s="85">
        <f t="shared" si="175"/>
        <v>1</v>
      </c>
      <c r="G1470" s="86">
        <v>380</v>
      </c>
      <c r="H1470" s="69" t="s">
        <v>6</v>
      </c>
      <c r="I1470" s="69" t="s">
        <v>7</v>
      </c>
      <c r="J1470" s="69" t="s">
        <v>1756</v>
      </c>
    </row>
    <row r="1471" spans="1:10" ht="15" customHeight="1" x14ac:dyDescent="0.3">
      <c r="A1471" s="69" t="str">
        <f t="shared" si="174"/>
        <v>RB601</v>
      </c>
      <c r="B1471" s="84" t="s">
        <v>1839</v>
      </c>
      <c r="C1471" s="84" t="s">
        <v>1838</v>
      </c>
      <c r="D1471" s="85">
        <v>1</v>
      </c>
      <c r="E1471" s="84" t="s">
        <v>34</v>
      </c>
      <c r="F1471" s="85">
        <f t="shared" si="175"/>
        <v>1</v>
      </c>
      <c r="G1471" s="86">
        <v>403</v>
      </c>
      <c r="H1471" s="66" t="s">
        <v>6</v>
      </c>
      <c r="I1471" s="66" t="s">
        <v>7</v>
      </c>
      <c r="J1471" s="66" t="s">
        <v>6</v>
      </c>
    </row>
    <row r="1472" spans="1:10" ht="15" customHeight="1" x14ac:dyDescent="0.3">
      <c r="A1472" s="69" t="str">
        <f t="shared" si="174"/>
        <v>RB6B/031</v>
      </c>
      <c r="B1472" s="84" t="s">
        <v>1825</v>
      </c>
      <c r="C1472" s="84" t="s">
        <v>1824</v>
      </c>
      <c r="D1472" s="85">
        <v>1</v>
      </c>
      <c r="E1472" s="84" t="s">
        <v>1343</v>
      </c>
      <c r="F1472" s="85">
        <f t="shared" si="175"/>
        <v>1</v>
      </c>
      <c r="G1472" s="86">
        <v>195</v>
      </c>
      <c r="H1472" s="69" t="s">
        <v>6</v>
      </c>
      <c r="I1472" s="69" t="s">
        <v>7</v>
      </c>
      <c r="J1472" s="69" t="s">
        <v>6</v>
      </c>
    </row>
    <row r="1473" spans="1:10" ht="15" customHeight="1" x14ac:dyDescent="0.3">
      <c r="A1473" s="69" t="str">
        <f t="shared" si="174"/>
        <v>RB52C3401</v>
      </c>
      <c r="B1473" s="84" t="s">
        <v>1856</v>
      </c>
      <c r="C1473" s="84" t="s">
        <v>1855</v>
      </c>
      <c r="D1473" s="85">
        <v>1</v>
      </c>
      <c r="E1473" s="84" t="s">
        <v>34</v>
      </c>
      <c r="F1473" s="85">
        <f t="shared" si="175"/>
        <v>1</v>
      </c>
      <c r="G1473" s="86">
        <v>2839</v>
      </c>
      <c r="H1473" s="66" t="s">
        <v>6</v>
      </c>
      <c r="I1473" s="66" t="s">
        <v>7</v>
      </c>
      <c r="J1473" s="66" t="s">
        <v>1749</v>
      </c>
    </row>
    <row r="1474" spans="1:10" ht="15" customHeight="1" x14ac:dyDescent="0.3">
      <c r="A1474" s="69" t="str">
        <f t="shared" si="174"/>
        <v>RB52C3501</v>
      </c>
      <c r="B1474" s="84" t="s">
        <v>1853</v>
      </c>
      <c r="C1474" s="84" t="s">
        <v>1852</v>
      </c>
      <c r="D1474" s="85">
        <v>1</v>
      </c>
      <c r="E1474" s="84" t="s">
        <v>34</v>
      </c>
      <c r="F1474" s="85">
        <f t="shared" si="175"/>
        <v>1</v>
      </c>
      <c r="G1474" s="86">
        <v>3003</v>
      </c>
      <c r="H1474" s="69" t="s">
        <v>6</v>
      </c>
      <c r="I1474" s="69" t="s">
        <v>7</v>
      </c>
      <c r="J1474" s="69" t="s">
        <v>1746</v>
      </c>
    </row>
    <row r="1475" spans="1:10" ht="15" customHeight="1" x14ac:dyDescent="0.3">
      <c r="A1475" s="69" t="str">
        <f t="shared" si="174"/>
        <v>RB52C3601</v>
      </c>
      <c r="B1475" s="84" t="s">
        <v>1850</v>
      </c>
      <c r="C1475" s="84" t="s">
        <v>1849</v>
      </c>
      <c r="D1475" s="85">
        <v>1</v>
      </c>
      <c r="E1475" s="84" t="s">
        <v>34</v>
      </c>
      <c r="F1475" s="85">
        <f t="shared" si="175"/>
        <v>1</v>
      </c>
      <c r="G1475" s="86">
        <v>3086</v>
      </c>
      <c r="H1475" s="66" t="s">
        <v>6</v>
      </c>
      <c r="I1475" s="66" t="s">
        <v>7</v>
      </c>
      <c r="J1475" s="66" t="s">
        <v>1743</v>
      </c>
    </row>
    <row r="1476" spans="1:10" ht="15" customHeight="1" x14ac:dyDescent="0.3">
      <c r="A1476" s="69" t="str">
        <f t="shared" si="174"/>
        <v>RB52C3701</v>
      </c>
      <c r="B1476" s="84" t="s">
        <v>1847</v>
      </c>
      <c r="C1476" s="84" t="s">
        <v>1846</v>
      </c>
      <c r="D1476" s="85">
        <v>1</v>
      </c>
      <c r="E1476" s="84" t="s">
        <v>34</v>
      </c>
      <c r="F1476" s="85">
        <f t="shared" si="175"/>
        <v>1</v>
      </c>
      <c r="G1476" s="86">
        <v>3166</v>
      </c>
      <c r="H1476" s="69" t="s">
        <v>6</v>
      </c>
      <c r="I1476" s="69" t="s">
        <v>7</v>
      </c>
      <c r="J1476" s="69" t="s">
        <v>1740</v>
      </c>
    </row>
    <row r="1477" spans="1:10" ht="15" customHeight="1" x14ac:dyDescent="0.3">
      <c r="A1477" s="69" t="str">
        <f t="shared" si="174"/>
        <v>RAIAl/881</v>
      </c>
      <c r="B1477" s="84" t="s">
        <v>1765</v>
      </c>
      <c r="C1477" s="84" t="s">
        <v>1764</v>
      </c>
      <c r="D1477" s="85">
        <v>1</v>
      </c>
      <c r="E1477" s="84" t="s">
        <v>34</v>
      </c>
      <c r="F1477" s="85">
        <f t="shared" si="175"/>
        <v>1</v>
      </c>
      <c r="G1477" s="86">
        <v>11717</v>
      </c>
      <c r="H1477" s="66" t="s">
        <v>6</v>
      </c>
      <c r="I1477" s="66" t="s">
        <v>7</v>
      </c>
      <c r="J1477" s="66" t="s">
        <v>1737</v>
      </c>
    </row>
    <row r="1478" spans="1:10" ht="15" customHeight="1" x14ac:dyDescent="0.3">
      <c r="A1478" s="69" t="str">
        <f t="shared" si="174"/>
        <v>RAINe/471</v>
      </c>
      <c r="B1478" s="84" t="s">
        <v>1762</v>
      </c>
      <c r="C1478" s="84" t="s">
        <v>1761</v>
      </c>
      <c r="D1478" s="85">
        <v>1</v>
      </c>
      <c r="E1478" s="84" t="s">
        <v>34</v>
      </c>
      <c r="F1478" s="85">
        <f t="shared" si="175"/>
        <v>1</v>
      </c>
      <c r="G1478" s="86">
        <v>9773</v>
      </c>
      <c r="H1478" s="69" t="s">
        <v>6</v>
      </c>
      <c r="I1478" s="69" t="s">
        <v>7</v>
      </c>
      <c r="J1478" s="69" t="s">
        <v>6</v>
      </c>
    </row>
    <row r="1479" spans="1:10" ht="15" customHeight="1" x14ac:dyDescent="0.3">
      <c r="A1479" s="69" t="str">
        <f t="shared" ref="A1479:A1542" si="176">_xlfn.CONCAT(B1479,F1479)</f>
        <v>RAINe/571</v>
      </c>
      <c r="B1479" s="84" t="s">
        <v>1758</v>
      </c>
      <c r="C1479" s="84" t="s">
        <v>1757</v>
      </c>
      <c r="D1479" s="85">
        <v>1</v>
      </c>
      <c r="E1479" s="84" t="s">
        <v>34</v>
      </c>
      <c r="F1479" s="85">
        <f t="shared" si="175"/>
        <v>1</v>
      </c>
      <c r="G1479" s="86">
        <v>10159</v>
      </c>
      <c r="H1479" s="66" t="s">
        <v>6</v>
      </c>
      <c r="I1479" s="66" t="s">
        <v>7</v>
      </c>
      <c r="J1479" s="66" t="s">
        <v>6</v>
      </c>
    </row>
    <row r="1480" spans="1:10" ht="15" customHeight="1" x14ac:dyDescent="0.3">
      <c r="A1480" s="69" t="str">
        <f t="shared" si="176"/>
        <v>RAINe/881</v>
      </c>
      <c r="B1480" s="84" t="s">
        <v>1751</v>
      </c>
      <c r="C1480" s="84" t="s">
        <v>1750</v>
      </c>
      <c r="D1480" s="85">
        <v>1</v>
      </c>
      <c r="E1480" s="84" t="s">
        <v>34</v>
      </c>
      <c r="F1480" s="85">
        <f t="shared" si="175"/>
        <v>1</v>
      </c>
      <c r="G1480" s="86">
        <v>12916</v>
      </c>
      <c r="H1480" s="69" t="s">
        <v>6</v>
      </c>
      <c r="I1480" s="69" t="s">
        <v>7</v>
      </c>
      <c r="J1480" s="69" t="s">
        <v>1730</v>
      </c>
    </row>
    <row r="1481" spans="1:10" ht="15" customHeight="1" x14ac:dyDescent="0.3">
      <c r="A1481" s="69" t="str">
        <f t="shared" si="176"/>
        <v>RAINe/771</v>
      </c>
      <c r="B1481" s="84" t="s">
        <v>1755</v>
      </c>
      <c r="C1481" s="84" t="s">
        <v>1754</v>
      </c>
      <c r="D1481" s="85">
        <v>1</v>
      </c>
      <c r="E1481" s="84" t="s">
        <v>34</v>
      </c>
      <c r="F1481" s="85">
        <f t="shared" si="175"/>
        <v>1</v>
      </c>
      <c r="G1481" s="86">
        <v>13447</v>
      </c>
      <c r="H1481" s="66" t="s">
        <v>6</v>
      </c>
      <c r="I1481" s="66" t="s">
        <v>7</v>
      </c>
      <c r="J1481" s="66" t="s">
        <v>6</v>
      </c>
    </row>
    <row r="1482" spans="1:10" ht="15" customHeight="1" x14ac:dyDescent="0.3">
      <c r="A1482" s="69" t="str">
        <f t="shared" si="176"/>
        <v>RAINe/871</v>
      </c>
      <c r="B1482" s="84" t="s">
        <v>1753</v>
      </c>
      <c r="C1482" s="84" t="s">
        <v>1752</v>
      </c>
      <c r="D1482" s="85">
        <v>1</v>
      </c>
      <c r="E1482" s="84" t="s">
        <v>34</v>
      </c>
      <c r="F1482" s="85">
        <f t="shared" si="175"/>
        <v>1</v>
      </c>
      <c r="G1482" s="86">
        <v>16538</v>
      </c>
      <c r="H1482" s="69" t="s">
        <v>6</v>
      </c>
      <c r="I1482" s="69" t="s">
        <v>7</v>
      </c>
      <c r="J1482" s="69" t="s">
        <v>6</v>
      </c>
    </row>
    <row r="1483" spans="1:10" ht="15" customHeight="1" x14ac:dyDescent="0.3">
      <c r="A1483" s="69" t="str">
        <f t="shared" si="176"/>
        <v>RAIAl/471</v>
      </c>
      <c r="B1483" s="84" t="s">
        <v>1777</v>
      </c>
      <c r="C1483" s="84" t="s">
        <v>1776</v>
      </c>
      <c r="D1483" s="85">
        <v>1</v>
      </c>
      <c r="E1483" s="84" t="s">
        <v>34</v>
      </c>
      <c r="F1483" s="85">
        <f t="shared" si="175"/>
        <v>1</v>
      </c>
      <c r="G1483" s="86">
        <v>8881</v>
      </c>
      <c r="H1483" s="66" t="s">
        <v>6</v>
      </c>
      <c r="I1483" s="66" t="s">
        <v>7</v>
      </c>
      <c r="J1483" s="66" t="s">
        <v>6</v>
      </c>
    </row>
    <row r="1484" spans="1:10" ht="15" customHeight="1" x14ac:dyDescent="0.3">
      <c r="A1484" s="69" t="str">
        <f t="shared" si="176"/>
        <v>RAIAl/571</v>
      </c>
      <c r="B1484" s="84" t="s">
        <v>1772</v>
      </c>
      <c r="C1484" s="84" t="s">
        <v>1771</v>
      </c>
      <c r="D1484" s="85">
        <v>1</v>
      </c>
      <c r="E1484" s="84" t="s">
        <v>34</v>
      </c>
      <c r="F1484" s="85">
        <f t="shared" si="175"/>
        <v>1</v>
      </c>
      <c r="G1484" s="86">
        <v>9228</v>
      </c>
      <c r="H1484" s="69" t="s">
        <v>6</v>
      </c>
      <c r="I1484" s="69" t="s">
        <v>7</v>
      </c>
      <c r="J1484" s="69" t="s">
        <v>6</v>
      </c>
    </row>
    <row r="1485" spans="1:10" ht="15" customHeight="1" x14ac:dyDescent="0.3">
      <c r="A1485" s="69" t="str">
        <f t="shared" si="176"/>
        <v>RAIAl/771</v>
      </c>
      <c r="B1485" s="84" t="s">
        <v>1769</v>
      </c>
      <c r="C1485" s="84" t="s">
        <v>1768</v>
      </c>
      <c r="D1485" s="85">
        <v>1</v>
      </c>
      <c r="E1485" s="84" t="s">
        <v>34</v>
      </c>
      <c r="F1485" s="85">
        <f t="shared" si="175"/>
        <v>1</v>
      </c>
      <c r="G1485" s="86">
        <v>12184</v>
      </c>
      <c r="H1485" s="66" t="s">
        <v>6</v>
      </c>
      <c r="I1485" s="66" t="s">
        <v>7</v>
      </c>
      <c r="J1485" s="66" t="s">
        <v>1721</v>
      </c>
    </row>
    <row r="1486" spans="1:10" ht="15" customHeight="1" x14ac:dyDescent="0.3">
      <c r="A1486" s="69" t="str">
        <f t="shared" si="176"/>
        <v>RAIAl/871</v>
      </c>
      <c r="B1486" s="84" t="s">
        <v>1767</v>
      </c>
      <c r="C1486" s="84" t="s">
        <v>1766</v>
      </c>
      <c r="D1486" s="85">
        <v>1</v>
      </c>
      <c r="E1486" s="84" t="s">
        <v>34</v>
      </c>
      <c r="F1486" s="85">
        <f t="shared" si="175"/>
        <v>1</v>
      </c>
      <c r="G1486" s="86">
        <v>15005</v>
      </c>
      <c r="H1486" s="69" t="s">
        <v>6</v>
      </c>
      <c r="I1486" s="69" t="s">
        <v>7</v>
      </c>
      <c r="J1486" s="69" t="s">
        <v>1719</v>
      </c>
    </row>
    <row r="1487" spans="1:10" ht="15" customHeight="1" x14ac:dyDescent="0.3">
      <c r="A1487" s="69" t="str">
        <f t="shared" si="176"/>
        <v>RAIAl/501</v>
      </c>
      <c r="B1487" s="84" t="s">
        <v>1775</v>
      </c>
      <c r="C1487" s="84" t="s">
        <v>1774</v>
      </c>
      <c r="D1487" s="85">
        <v>1</v>
      </c>
      <c r="E1487" s="84" t="s">
        <v>34</v>
      </c>
      <c r="F1487" s="85">
        <f t="shared" si="175"/>
        <v>1</v>
      </c>
      <c r="G1487" s="86">
        <v>10679</v>
      </c>
      <c r="H1487" s="66" t="s">
        <v>6</v>
      </c>
      <c r="I1487" s="66" t="s">
        <v>7</v>
      </c>
      <c r="J1487" s="66" t="s">
        <v>6</v>
      </c>
    </row>
    <row r="1488" spans="1:10" ht="15" customHeight="1" x14ac:dyDescent="0.3">
      <c r="A1488" s="69" t="str">
        <f t="shared" si="176"/>
        <v>RAINe/501</v>
      </c>
      <c r="B1488" s="84" t="s">
        <v>1760</v>
      </c>
      <c r="C1488" s="84" t="s">
        <v>1759</v>
      </c>
      <c r="D1488" s="85">
        <v>1</v>
      </c>
      <c r="E1488" s="84" t="s">
        <v>34</v>
      </c>
      <c r="F1488" s="85">
        <f t="shared" si="175"/>
        <v>1</v>
      </c>
      <c r="G1488" s="86">
        <v>11745</v>
      </c>
      <c r="H1488" s="69" t="s">
        <v>6</v>
      </c>
      <c r="I1488" s="69" t="s">
        <v>7</v>
      </c>
      <c r="J1488" s="69" t="s">
        <v>1715</v>
      </c>
    </row>
    <row r="1489" spans="1:10" ht="15" customHeight="1" x14ac:dyDescent="0.3">
      <c r="A1489" s="69" t="str">
        <f t="shared" si="176"/>
        <v>RBOXAl/471</v>
      </c>
      <c r="B1489" s="84" t="s">
        <v>1736</v>
      </c>
      <c r="C1489" s="84" t="s">
        <v>1735</v>
      </c>
      <c r="D1489" s="85">
        <v>1</v>
      </c>
      <c r="E1489" s="84" t="s">
        <v>34</v>
      </c>
      <c r="F1489" s="85">
        <f t="shared" si="175"/>
        <v>1</v>
      </c>
      <c r="G1489" s="86">
        <v>7629</v>
      </c>
      <c r="H1489" s="66" t="s">
        <v>6</v>
      </c>
      <c r="I1489" s="66" t="s">
        <v>7</v>
      </c>
      <c r="J1489" s="66" t="s">
        <v>1712</v>
      </c>
    </row>
    <row r="1490" spans="1:10" ht="15" customHeight="1" x14ac:dyDescent="0.3">
      <c r="A1490" s="69" t="str">
        <f t="shared" si="176"/>
        <v>RBOXNe/501</v>
      </c>
      <c r="B1490" s="84" t="s">
        <v>1729</v>
      </c>
      <c r="C1490" s="84" t="s">
        <v>1728</v>
      </c>
      <c r="D1490" s="85">
        <v>1</v>
      </c>
      <c r="E1490" s="84" t="s">
        <v>34</v>
      </c>
      <c r="F1490" s="85">
        <f t="shared" si="175"/>
        <v>1</v>
      </c>
      <c r="G1490" s="86">
        <v>10231</v>
      </c>
      <c r="H1490" s="69" t="s">
        <v>6</v>
      </c>
      <c r="I1490" s="69" t="s">
        <v>7</v>
      </c>
      <c r="J1490" s="69" t="s">
        <v>6</v>
      </c>
    </row>
    <row r="1491" spans="1:10" ht="15" customHeight="1" x14ac:dyDescent="0.3">
      <c r="A1491" s="69" t="str">
        <f t="shared" si="176"/>
        <v>RBOXAl/571</v>
      </c>
      <c r="B1491" s="84" t="s">
        <v>1734</v>
      </c>
      <c r="C1491" s="84" t="s">
        <v>1733</v>
      </c>
      <c r="D1491" s="85">
        <v>1</v>
      </c>
      <c r="E1491" s="84" t="s">
        <v>34</v>
      </c>
      <c r="F1491" s="85">
        <f t="shared" si="175"/>
        <v>1</v>
      </c>
      <c r="G1491" s="86">
        <v>8029</v>
      </c>
      <c r="H1491" s="66" t="s">
        <v>6</v>
      </c>
      <c r="I1491" s="66" t="s">
        <v>7</v>
      </c>
      <c r="J1491" s="66" t="s">
        <v>6</v>
      </c>
    </row>
    <row r="1492" spans="1:10" ht="15" customHeight="1" x14ac:dyDescent="0.3">
      <c r="A1492" s="69" t="str">
        <f t="shared" si="176"/>
        <v>RBOXNe/571</v>
      </c>
      <c r="B1492" s="84" t="s">
        <v>1727</v>
      </c>
      <c r="C1492" s="84" t="s">
        <v>1726</v>
      </c>
      <c r="D1492" s="85">
        <v>1</v>
      </c>
      <c r="E1492" s="84" t="s">
        <v>34</v>
      </c>
      <c r="F1492" s="85">
        <f t="shared" si="175"/>
        <v>1</v>
      </c>
      <c r="G1492" s="86">
        <v>8801</v>
      </c>
      <c r="H1492" s="69" t="s">
        <v>6</v>
      </c>
      <c r="I1492" s="69" t="s">
        <v>7</v>
      </c>
      <c r="J1492" s="69" t="s">
        <v>1705</v>
      </c>
    </row>
    <row r="1493" spans="1:10" ht="15" customHeight="1" x14ac:dyDescent="0.3">
      <c r="A1493" s="69" t="str">
        <f t="shared" si="176"/>
        <v>RBOXAl/881</v>
      </c>
      <c r="B1493" s="84" t="s">
        <v>1732</v>
      </c>
      <c r="C1493" s="84" t="s">
        <v>1731</v>
      </c>
      <c r="D1493" s="85">
        <v>1</v>
      </c>
      <c r="E1493" s="84" t="s">
        <v>34</v>
      </c>
      <c r="F1493" s="85">
        <f t="shared" si="175"/>
        <v>1</v>
      </c>
      <c r="G1493" s="86">
        <v>10133</v>
      </c>
      <c r="H1493" s="66" t="s">
        <v>6</v>
      </c>
      <c r="I1493" s="66" t="s">
        <v>7</v>
      </c>
      <c r="J1493" s="66" t="s">
        <v>1702</v>
      </c>
    </row>
    <row r="1494" spans="1:10" ht="15" customHeight="1" x14ac:dyDescent="0.3">
      <c r="A1494" s="69" t="str">
        <f t="shared" si="176"/>
        <v>RBOXNe/881</v>
      </c>
      <c r="B1494" s="84" t="s">
        <v>1725</v>
      </c>
      <c r="C1494" s="84" t="s">
        <v>1724</v>
      </c>
      <c r="D1494" s="85">
        <v>1</v>
      </c>
      <c r="E1494" s="84" t="s">
        <v>34</v>
      </c>
      <c r="F1494" s="85">
        <f t="shared" si="175"/>
        <v>1</v>
      </c>
      <c r="G1494" s="86">
        <v>11145</v>
      </c>
      <c r="H1494" s="69" t="s">
        <v>6</v>
      </c>
      <c r="I1494" s="69" t="s">
        <v>7</v>
      </c>
      <c r="J1494" s="69" t="s">
        <v>1699</v>
      </c>
    </row>
    <row r="1495" spans="1:10" ht="15" customHeight="1" x14ac:dyDescent="0.3">
      <c r="A1495" s="69" t="str">
        <f t="shared" si="176"/>
        <v>RBOX10/Al1</v>
      </c>
      <c r="B1495" s="84" t="s">
        <v>1748</v>
      </c>
      <c r="C1495" s="84" t="s">
        <v>1747</v>
      </c>
      <c r="D1495" s="85">
        <v>1</v>
      </c>
      <c r="E1495" s="84" t="s">
        <v>34</v>
      </c>
      <c r="F1495" s="85">
        <f t="shared" ref="F1495:F1556" si="177">D1495</f>
        <v>1</v>
      </c>
      <c r="G1495" s="86">
        <v>1703</v>
      </c>
      <c r="H1495" s="66" t="s">
        <v>6</v>
      </c>
      <c r="I1495" s="66" t="s">
        <v>7</v>
      </c>
      <c r="J1495" s="66" t="s">
        <v>1696</v>
      </c>
    </row>
    <row r="1496" spans="1:10" ht="15" customHeight="1" x14ac:dyDescent="0.3">
      <c r="A1496" s="69" t="str">
        <f t="shared" si="176"/>
        <v>RBOX10/Ne1</v>
      </c>
      <c r="B1496" s="84" t="s">
        <v>1745</v>
      </c>
      <c r="C1496" s="84" t="s">
        <v>1744</v>
      </c>
      <c r="D1496" s="85">
        <v>1</v>
      </c>
      <c r="E1496" s="84" t="s">
        <v>34</v>
      </c>
      <c r="F1496" s="85">
        <f t="shared" si="177"/>
        <v>1</v>
      </c>
      <c r="G1496" s="86">
        <v>1891</v>
      </c>
      <c r="H1496" s="69" t="s">
        <v>6</v>
      </c>
      <c r="I1496" s="69" t="s">
        <v>7</v>
      </c>
      <c r="J1496" s="69" t="s">
        <v>6</v>
      </c>
    </row>
    <row r="1497" spans="1:10" ht="15" customHeight="1" x14ac:dyDescent="0.3">
      <c r="A1497" s="69" t="str">
        <f t="shared" si="176"/>
        <v>RBOX15/Al1</v>
      </c>
      <c r="B1497" s="84" t="s">
        <v>1742</v>
      </c>
      <c r="C1497" s="84" t="s">
        <v>1741</v>
      </c>
      <c r="D1497" s="85">
        <v>1</v>
      </c>
      <c r="E1497" s="84" t="s">
        <v>34</v>
      </c>
      <c r="F1497" s="85">
        <f t="shared" si="177"/>
        <v>1</v>
      </c>
      <c r="G1497" s="86">
        <v>2129</v>
      </c>
      <c r="H1497" s="66" t="s">
        <v>6</v>
      </c>
      <c r="I1497" s="66" t="s">
        <v>7</v>
      </c>
      <c r="J1497" s="66" t="s">
        <v>1691</v>
      </c>
    </row>
    <row r="1498" spans="1:10" ht="15" customHeight="1" x14ac:dyDescent="0.3">
      <c r="A1498" s="69" t="str">
        <f t="shared" si="176"/>
        <v>RBOX15/Ne1</v>
      </c>
      <c r="B1498" s="84" t="s">
        <v>1739</v>
      </c>
      <c r="C1498" s="84" t="s">
        <v>1738</v>
      </c>
      <c r="D1498" s="85">
        <v>1</v>
      </c>
      <c r="E1498" s="84" t="s">
        <v>34</v>
      </c>
      <c r="F1498" s="85">
        <f t="shared" si="177"/>
        <v>1</v>
      </c>
      <c r="G1498" s="86">
        <v>2358</v>
      </c>
      <c r="H1498" s="69" t="s">
        <v>6</v>
      </c>
      <c r="I1498" s="69" t="s">
        <v>7</v>
      </c>
      <c r="J1498" s="69" t="s">
        <v>6</v>
      </c>
    </row>
    <row r="1499" spans="1:10" ht="15" customHeight="1" x14ac:dyDescent="0.3">
      <c r="A1499" s="69" t="str">
        <f t="shared" si="176"/>
        <v>R25BoxAL/881</v>
      </c>
      <c r="B1499" s="84" t="s">
        <v>1812</v>
      </c>
      <c r="C1499" s="84" t="s">
        <v>1811</v>
      </c>
      <c r="D1499" s="85">
        <v>1</v>
      </c>
      <c r="E1499" s="84" t="s">
        <v>34</v>
      </c>
      <c r="F1499" s="85">
        <f t="shared" si="177"/>
        <v>1</v>
      </c>
      <c r="G1499" s="86">
        <v>10904</v>
      </c>
      <c r="H1499" s="66" t="s">
        <v>6</v>
      </c>
      <c r="I1499" s="66" t="s">
        <v>7</v>
      </c>
      <c r="J1499" s="66" t="s">
        <v>1686</v>
      </c>
    </row>
    <row r="1500" spans="1:10" ht="15" customHeight="1" x14ac:dyDescent="0.3">
      <c r="A1500" s="69" t="str">
        <f t="shared" si="176"/>
        <v>R25BoxAL/501</v>
      </c>
      <c r="B1500" s="84" t="s">
        <v>1817</v>
      </c>
      <c r="C1500" s="84" t="s">
        <v>1816</v>
      </c>
      <c r="D1500" s="85">
        <v>1</v>
      </c>
      <c r="E1500" s="84" t="s">
        <v>34</v>
      </c>
      <c r="F1500" s="85">
        <f t="shared" si="177"/>
        <v>1</v>
      </c>
      <c r="G1500" s="86">
        <v>9761</v>
      </c>
      <c r="H1500" s="69" t="s">
        <v>6</v>
      </c>
      <c r="I1500" s="69" t="s">
        <v>7</v>
      </c>
      <c r="J1500" s="69" t="s">
        <v>1683</v>
      </c>
    </row>
    <row r="1501" spans="1:10" ht="15" customHeight="1" x14ac:dyDescent="0.3">
      <c r="A1501" s="69" t="str">
        <f t="shared" si="176"/>
        <v>R25BoxNE/501</v>
      </c>
      <c r="B1501" s="84" t="s">
        <v>1809</v>
      </c>
      <c r="C1501" s="84" t="s">
        <v>1808</v>
      </c>
      <c r="D1501" s="85">
        <v>1</v>
      </c>
      <c r="E1501" s="84" t="s">
        <v>34</v>
      </c>
      <c r="F1501" s="85">
        <f t="shared" si="177"/>
        <v>1</v>
      </c>
      <c r="G1501" s="86">
        <v>10731</v>
      </c>
      <c r="H1501" s="66" t="s">
        <v>6</v>
      </c>
      <c r="I1501" s="66" t="s">
        <v>7</v>
      </c>
      <c r="J1501" s="66" t="s">
        <v>6</v>
      </c>
    </row>
    <row r="1502" spans="1:10" ht="15" customHeight="1" x14ac:dyDescent="0.3">
      <c r="A1502" s="69" t="str">
        <f t="shared" si="176"/>
        <v>R25SetAL/571</v>
      </c>
      <c r="B1502" s="84" t="s">
        <v>1801</v>
      </c>
      <c r="C1502" s="84" t="s">
        <v>1800</v>
      </c>
      <c r="D1502" s="85">
        <v>1</v>
      </c>
      <c r="E1502" s="84" t="s">
        <v>34</v>
      </c>
      <c r="F1502" s="85">
        <f t="shared" si="177"/>
        <v>1</v>
      </c>
      <c r="G1502" s="86">
        <v>9984</v>
      </c>
      <c r="H1502" s="69" t="s">
        <v>6</v>
      </c>
      <c r="I1502" s="69" t="s">
        <v>7</v>
      </c>
      <c r="J1502" s="69" t="s">
        <v>6</v>
      </c>
    </row>
    <row r="1503" spans="1:10" ht="15" customHeight="1" x14ac:dyDescent="0.3">
      <c r="A1503" s="69" t="str">
        <f t="shared" si="176"/>
        <v>R25SetNE/571</v>
      </c>
      <c r="B1503" s="84" t="s">
        <v>1795</v>
      </c>
      <c r="C1503" s="84" t="s">
        <v>1794</v>
      </c>
      <c r="D1503" s="85">
        <v>1</v>
      </c>
      <c r="E1503" s="84" t="s">
        <v>34</v>
      </c>
      <c r="F1503" s="85">
        <f t="shared" si="177"/>
        <v>1</v>
      </c>
      <c r="G1503" s="86">
        <v>10983</v>
      </c>
      <c r="H1503" s="66" t="s">
        <v>6</v>
      </c>
      <c r="I1503" s="66" t="s">
        <v>7</v>
      </c>
      <c r="J1503" s="66" t="s">
        <v>1676</v>
      </c>
    </row>
    <row r="1504" spans="1:10" ht="15" customHeight="1" x14ac:dyDescent="0.3">
      <c r="A1504" s="69" t="str">
        <f t="shared" si="176"/>
        <v>R25BoxNe/571</v>
      </c>
      <c r="B1504" s="84" t="s">
        <v>1807</v>
      </c>
      <c r="C1504" s="84" t="s">
        <v>1806</v>
      </c>
      <c r="D1504" s="85">
        <v>1</v>
      </c>
      <c r="E1504" s="84" t="s">
        <v>34</v>
      </c>
      <c r="F1504" s="85">
        <f t="shared" si="177"/>
        <v>1</v>
      </c>
      <c r="G1504" s="86">
        <v>9534</v>
      </c>
      <c r="H1504" s="69" t="s">
        <v>6</v>
      </c>
      <c r="I1504" s="69" t="s">
        <v>7</v>
      </c>
      <c r="J1504" s="69" t="s">
        <v>6</v>
      </c>
    </row>
    <row r="1505" spans="1:10" ht="15" customHeight="1" x14ac:dyDescent="0.3">
      <c r="A1505" s="69" t="str">
        <f t="shared" si="176"/>
        <v>R25SetAL/881</v>
      </c>
      <c r="B1505" s="84" t="s">
        <v>1797</v>
      </c>
      <c r="C1505" s="84" t="s">
        <v>1796</v>
      </c>
      <c r="D1505" s="85">
        <v>1</v>
      </c>
      <c r="E1505" s="84" t="s">
        <v>34</v>
      </c>
      <c r="F1505" s="85">
        <f t="shared" si="177"/>
        <v>1</v>
      </c>
      <c r="G1505" s="86">
        <v>12676</v>
      </c>
      <c r="H1505" s="66" t="s">
        <v>6</v>
      </c>
      <c r="I1505" s="66" t="s">
        <v>7</v>
      </c>
      <c r="J1505" s="66" t="s">
        <v>6</v>
      </c>
    </row>
    <row r="1506" spans="1:10" ht="15" customHeight="1" x14ac:dyDescent="0.3">
      <c r="A1506" s="69" t="str">
        <f t="shared" si="176"/>
        <v>R25SetNE/881</v>
      </c>
      <c r="B1506" s="84" t="s">
        <v>1791</v>
      </c>
      <c r="C1506" s="84" t="s">
        <v>1790</v>
      </c>
      <c r="D1506" s="85">
        <v>1</v>
      </c>
      <c r="E1506" s="84" t="s">
        <v>34</v>
      </c>
      <c r="F1506" s="85">
        <f t="shared" si="177"/>
        <v>1</v>
      </c>
      <c r="G1506" s="86">
        <v>13965</v>
      </c>
      <c r="H1506" s="69" t="s">
        <v>6</v>
      </c>
      <c r="I1506" s="69" t="s">
        <v>7</v>
      </c>
      <c r="J1506" s="69" t="s">
        <v>6</v>
      </c>
    </row>
    <row r="1507" spans="1:10" ht="15" customHeight="1" x14ac:dyDescent="0.3">
      <c r="A1507" s="69" t="str">
        <f t="shared" si="176"/>
        <v>R25BoxNE/881</v>
      </c>
      <c r="B1507" s="84" t="s">
        <v>1804</v>
      </c>
      <c r="C1507" s="84" t="s">
        <v>1803</v>
      </c>
      <c r="D1507" s="85">
        <v>1</v>
      </c>
      <c r="E1507" s="84" t="s">
        <v>34</v>
      </c>
      <c r="F1507" s="85">
        <f t="shared" si="177"/>
        <v>1</v>
      </c>
      <c r="G1507" s="86">
        <v>12009</v>
      </c>
      <c r="H1507" s="66" t="s">
        <v>6</v>
      </c>
      <c r="I1507" s="66" t="s">
        <v>7</v>
      </c>
      <c r="J1507" s="66" t="s">
        <v>6</v>
      </c>
    </row>
    <row r="1508" spans="1:10" ht="15" customHeight="1" x14ac:dyDescent="0.3">
      <c r="A1508" s="69" t="str">
        <f t="shared" si="176"/>
        <v>R50BoxNe/871</v>
      </c>
      <c r="B1508" s="84" t="s">
        <v>1781</v>
      </c>
      <c r="C1508" s="84" t="s">
        <v>1780</v>
      </c>
      <c r="D1508" s="85">
        <v>1</v>
      </c>
      <c r="E1508" s="84" t="s">
        <v>34</v>
      </c>
      <c r="F1508" s="85">
        <f t="shared" si="177"/>
        <v>1</v>
      </c>
      <c r="G1508" s="86">
        <v>18095</v>
      </c>
      <c r="H1508" s="69" t="s">
        <v>6</v>
      </c>
      <c r="I1508" s="69" t="s">
        <v>7</v>
      </c>
      <c r="J1508" s="69" t="s">
        <v>6</v>
      </c>
    </row>
    <row r="1509" spans="1:10" ht="15" customHeight="1" x14ac:dyDescent="0.3">
      <c r="A1509" s="69" t="str">
        <f t="shared" si="176"/>
        <v>R50Box15/AL1</v>
      </c>
      <c r="B1509" s="84" t="s">
        <v>1789</v>
      </c>
      <c r="C1509" s="84" t="s">
        <v>1788</v>
      </c>
      <c r="D1509" s="85">
        <v>1</v>
      </c>
      <c r="E1509" s="84" t="s">
        <v>34</v>
      </c>
      <c r="F1509" s="85">
        <f t="shared" si="177"/>
        <v>1</v>
      </c>
      <c r="G1509" s="86">
        <v>3688</v>
      </c>
      <c r="H1509" s="66" t="s">
        <v>6</v>
      </c>
      <c r="I1509" s="66" t="s">
        <v>7</v>
      </c>
      <c r="J1509" s="66" t="s">
        <v>1663</v>
      </c>
    </row>
    <row r="1510" spans="1:10" ht="15" customHeight="1" x14ac:dyDescent="0.3">
      <c r="A1510" s="69" t="str">
        <f t="shared" si="176"/>
        <v>R50Box15/NE1</v>
      </c>
      <c r="B1510" s="84" t="s">
        <v>1787</v>
      </c>
      <c r="C1510" s="84" t="s">
        <v>1786</v>
      </c>
      <c r="D1510" s="85">
        <v>1</v>
      </c>
      <c r="E1510" s="84" t="s">
        <v>34</v>
      </c>
      <c r="F1510" s="85">
        <f t="shared" si="177"/>
        <v>1</v>
      </c>
      <c r="G1510" s="86">
        <v>4019</v>
      </c>
      <c r="H1510" s="69" t="s">
        <v>6</v>
      </c>
      <c r="I1510" s="69" t="s">
        <v>7</v>
      </c>
      <c r="J1510" s="69" t="s">
        <v>1660</v>
      </c>
    </row>
    <row r="1511" spans="1:10" ht="15" customHeight="1" x14ac:dyDescent="0.3">
      <c r="A1511" s="69" t="str">
        <f t="shared" si="176"/>
        <v>R50BoxAl/871</v>
      </c>
      <c r="B1511" s="84" t="s">
        <v>1785</v>
      </c>
      <c r="C1511" s="84" t="s">
        <v>1784</v>
      </c>
      <c r="D1511" s="85">
        <v>1</v>
      </c>
      <c r="E1511" s="84" t="s">
        <v>34</v>
      </c>
      <c r="F1511" s="85">
        <f t="shared" si="177"/>
        <v>1</v>
      </c>
      <c r="G1511" s="86">
        <v>16445</v>
      </c>
      <c r="H1511" s="66" t="s">
        <v>6</v>
      </c>
      <c r="I1511" s="66" t="s">
        <v>7</v>
      </c>
      <c r="J1511" s="66" t="s">
        <v>1657</v>
      </c>
    </row>
    <row r="1512" spans="1:10" ht="15" customHeight="1" x14ac:dyDescent="0.3">
      <c r="A1512" s="69" t="str">
        <f t="shared" si="176"/>
        <v>R50BoxNe/881</v>
      </c>
      <c r="B1512" s="84" t="s">
        <v>1779</v>
      </c>
      <c r="C1512" s="84" t="s">
        <v>1778</v>
      </c>
      <c r="D1512" s="85">
        <v>1</v>
      </c>
      <c r="E1512" s="84" t="s">
        <v>34</v>
      </c>
      <c r="F1512" s="85">
        <f t="shared" si="177"/>
        <v>1</v>
      </c>
      <c r="G1512" s="86">
        <v>13248</v>
      </c>
      <c r="H1512" s="69" t="s">
        <v>6</v>
      </c>
      <c r="I1512" s="69" t="s">
        <v>7</v>
      </c>
      <c r="J1512" s="69" t="s">
        <v>1654</v>
      </c>
    </row>
    <row r="1513" spans="1:10" ht="15" customHeight="1" x14ac:dyDescent="0.3">
      <c r="A1513" s="69" t="str">
        <f t="shared" si="176"/>
        <v>R50BoxAl/881</v>
      </c>
      <c r="B1513" s="84" t="s">
        <v>1783</v>
      </c>
      <c r="C1513" s="84" t="s">
        <v>1782</v>
      </c>
      <c r="D1513" s="85">
        <v>1</v>
      </c>
      <c r="E1513" s="84" t="s">
        <v>34</v>
      </c>
      <c r="F1513" s="85">
        <f t="shared" si="177"/>
        <v>1</v>
      </c>
      <c r="G1513" s="86">
        <v>12037</v>
      </c>
      <c r="H1513" s="66" t="s">
        <v>6</v>
      </c>
      <c r="I1513" s="66" t="s">
        <v>7</v>
      </c>
      <c r="J1513" s="66" t="s">
        <v>6</v>
      </c>
    </row>
    <row r="1514" spans="1:10" ht="15" customHeight="1" x14ac:dyDescent="0.3">
      <c r="A1514" s="69" t="str">
        <f t="shared" si="176"/>
        <v>R25SetNE/871</v>
      </c>
      <c r="B1514" s="84" t="s">
        <v>1793</v>
      </c>
      <c r="C1514" s="84" t="s">
        <v>1792</v>
      </c>
      <c r="D1514" s="85">
        <v>1</v>
      </c>
      <c r="E1514" s="84" t="s">
        <v>34</v>
      </c>
      <c r="F1514" s="85">
        <f t="shared" si="177"/>
        <v>1</v>
      </c>
      <c r="G1514" s="86">
        <v>17895</v>
      </c>
      <c r="H1514" s="69" t="s">
        <v>6</v>
      </c>
      <c r="I1514" s="69" t="s">
        <v>7</v>
      </c>
      <c r="J1514" s="69" t="s">
        <v>1649</v>
      </c>
    </row>
    <row r="1515" spans="1:10" ht="15" customHeight="1" x14ac:dyDescent="0.3">
      <c r="A1515" s="69" t="str">
        <f t="shared" si="176"/>
        <v>R25SetAL/871</v>
      </c>
      <c r="B1515" s="84" t="s">
        <v>1799</v>
      </c>
      <c r="C1515" s="84" t="s">
        <v>1798</v>
      </c>
      <c r="D1515" s="85">
        <v>1</v>
      </c>
      <c r="E1515" s="84" t="s">
        <v>34</v>
      </c>
      <c r="F1515" s="85">
        <f t="shared" si="177"/>
        <v>1</v>
      </c>
      <c r="G1515" s="86">
        <v>16245</v>
      </c>
      <c r="H1515" s="66" t="s">
        <v>6</v>
      </c>
      <c r="I1515" s="66" t="s">
        <v>7</v>
      </c>
      <c r="J1515" s="66" t="s">
        <v>6</v>
      </c>
    </row>
    <row r="1516" spans="1:10" ht="15" customHeight="1" x14ac:dyDescent="0.3">
      <c r="A1516" s="69" t="str">
        <f t="shared" si="176"/>
        <v>R25BoxAl/571</v>
      </c>
      <c r="B1516" s="84" t="s">
        <v>1815</v>
      </c>
      <c r="C1516" s="84" t="s">
        <v>1814</v>
      </c>
      <c r="D1516" s="85">
        <v>1</v>
      </c>
      <c r="E1516" s="84" t="s">
        <v>34</v>
      </c>
      <c r="F1516" s="85">
        <f t="shared" si="177"/>
        <v>1</v>
      </c>
      <c r="G1516" s="86">
        <v>8668</v>
      </c>
      <c r="H1516" s="69" t="s">
        <v>6</v>
      </c>
      <c r="I1516" s="69" t="s">
        <v>7</v>
      </c>
      <c r="J1516" s="69" t="s">
        <v>1644</v>
      </c>
    </row>
    <row r="1517" spans="1:10" ht="15" customHeight="1" x14ac:dyDescent="0.3">
      <c r="A1517" s="69" t="str">
        <f t="shared" si="176"/>
        <v>RC03/Ne2,5</v>
      </c>
      <c r="B1517" s="84" t="s">
        <v>1698</v>
      </c>
      <c r="C1517" s="84" t="s">
        <v>1697</v>
      </c>
      <c r="D1517" s="85">
        <v>2.5</v>
      </c>
      <c r="E1517" s="84" t="s">
        <v>5</v>
      </c>
      <c r="F1517" s="85">
        <f t="shared" si="177"/>
        <v>2.5</v>
      </c>
      <c r="G1517" s="86">
        <v>942</v>
      </c>
      <c r="H1517" s="66" t="s">
        <v>6</v>
      </c>
      <c r="I1517" s="66" t="s">
        <v>7</v>
      </c>
      <c r="J1517" s="66" t="s">
        <v>6</v>
      </c>
    </row>
    <row r="1518" spans="1:10" ht="15" customHeight="1" x14ac:dyDescent="0.3">
      <c r="A1518" s="69" t="str">
        <f t="shared" si="176"/>
        <v>RC31/Ne2,5</v>
      </c>
      <c r="B1518" s="84" t="s">
        <v>1636</v>
      </c>
      <c r="C1518" s="84" t="s">
        <v>1635</v>
      </c>
      <c r="D1518" s="85">
        <v>2.5</v>
      </c>
      <c r="E1518" s="84" t="s">
        <v>5</v>
      </c>
      <c r="F1518" s="85">
        <f t="shared" si="177"/>
        <v>2.5</v>
      </c>
      <c r="G1518" s="86">
        <v>793</v>
      </c>
      <c r="H1518" s="69" t="s">
        <v>6</v>
      </c>
      <c r="I1518" s="69" t="s">
        <v>7</v>
      </c>
      <c r="J1518" s="69" t="s">
        <v>1639</v>
      </c>
    </row>
    <row r="1519" spans="1:10" ht="15" customHeight="1" x14ac:dyDescent="0.3">
      <c r="A1519" s="69" t="str">
        <f t="shared" si="176"/>
        <v>R25C/Ne2,5</v>
      </c>
      <c r="B1519" s="84" t="s">
        <v>1714</v>
      </c>
      <c r="C1519" s="84" t="s">
        <v>1713</v>
      </c>
      <c r="D1519" s="85">
        <v>2.5</v>
      </c>
      <c r="E1519" s="84" t="s">
        <v>5</v>
      </c>
      <c r="F1519" s="85">
        <f t="shared" si="177"/>
        <v>2.5</v>
      </c>
      <c r="G1519" s="86">
        <v>134</v>
      </c>
      <c r="H1519" s="66" t="s">
        <v>6</v>
      </c>
      <c r="I1519" s="66" t="s">
        <v>7</v>
      </c>
      <c r="J1519" s="66" t="s">
        <v>6</v>
      </c>
    </row>
    <row r="1520" spans="1:10" ht="15" customHeight="1" x14ac:dyDescent="0.3">
      <c r="A1520" s="69" t="str">
        <f t="shared" si="176"/>
        <v>RC06/Ne2,5</v>
      </c>
      <c r="B1520" s="84" t="s">
        <v>1690</v>
      </c>
      <c r="C1520" s="84" t="s">
        <v>1689</v>
      </c>
      <c r="D1520" s="85">
        <v>2.5</v>
      </c>
      <c r="E1520" s="84" t="s">
        <v>5</v>
      </c>
      <c r="F1520" s="85">
        <f t="shared" si="177"/>
        <v>2.5</v>
      </c>
      <c r="G1520" s="86">
        <v>1034</v>
      </c>
      <c r="H1520" s="69" t="s">
        <v>6</v>
      </c>
      <c r="I1520" s="69" t="s">
        <v>7</v>
      </c>
      <c r="J1520" s="69" t="s">
        <v>1634</v>
      </c>
    </row>
    <row r="1521" spans="1:10" ht="15" customHeight="1" x14ac:dyDescent="0.3">
      <c r="A1521" s="69" t="str">
        <f t="shared" si="176"/>
        <v>RC26/011</v>
      </c>
      <c r="B1521" s="84" t="s">
        <v>1641</v>
      </c>
      <c r="C1521" s="84" t="s">
        <v>1640</v>
      </c>
      <c r="D1521" s="85">
        <v>1</v>
      </c>
      <c r="E1521" s="84" t="s">
        <v>34</v>
      </c>
      <c r="F1521" s="85">
        <f t="shared" si="177"/>
        <v>1</v>
      </c>
      <c r="G1521" s="86">
        <v>4</v>
      </c>
      <c r="H1521" s="66" t="s">
        <v>6</v>
      </c>
      <c r="I1521" s="66" t="s">
        <v>7</v>
      </c>
      <c r="J1521" s="66" t="s">
        <v>1631</v>
      </c>
    </row>
    <row r="1522" spans="1:10" ht="15" customHeight="1" x14ac:dyDescent="0.3">
      <c r="A1522" s="69" t="str">
        <f t="shared" si="176"/>
        <v>RC13/C3/011</v>
      </c>
      <c r="B1522" s="84" t="s">
        <v>1675</v>
      </c>
      <c r="C1522" s="84" t="s">
        <v>1674</v>
      </c>
      <c r="D1522" s="85">
        <v>1</v>
      </c>
      <c r="E1522" s="84" t="s">
        <v>1343</v>
      </c>
      <c r="F1522" s="85">
        <f t="shared" si="177"/>
        <v>1</v>
      </c>
      <c r="G1522" s="86">
        <v>42</v>
      </c>
      <c r="H1522" s="69" t="s">
        <v>6</v>
      </c>
      <c r="I1522" s="69" t="s">
        <v>7</v>
      </c>
      <c r="J1522" s="69" t="s">
        <v>6</v>
      </c>
    </row>
    <row r="1523" spans="1:10" ht="15" customHeight="1" x14ac:dyDescent="0.3">
      <c r="A1523" s="69" t="str">
        <f t="shared" si="176"/>
        <v>RC13/Al2,5</v>
      </c>
      <c r="B1523" s="84" t="s">
        <v>1678</v>
      </c>
      <c r="C1523" s="84" t="s">
        <v>1677</v>
      </c>
      <c r="D1523" s="85">
        <v>2.5</v>
      </c>
      <c r="E1523" s="84" t="s">
        <v>5</v>
      </c>
      <c r="F1523" s="85">
        <f t="shared" si="177"/>
        <v>2.5</v>
      </c>
      <c r="G1523" s="86">
        <v>520</v>
      </c>
      <c r="H1523" s="66" t="s">
        <v>6</v>
      </c>
      <c r="I1523" s="66" t="s">
        <v>7</v>
      </c>
      <c r="J1523" s="66" t="s">
        <v>6</v>
      </c>
    </row>
    <row r="1524" spans="1:10" ht="15" customHeight="1" x14ac:dyDescent="0.3">
      <c r="A1524" s="69" t="str">
        <f t="shared" si="176"/>
        <v>R25C/Al2,5</v>
      </c>
      <c r="B1524" s="84" t="s">
        <v>1717</v>
      </c>
      <c r="C1524" s="84" t="s">
        <v>1716</v>
      </c>
      <c r="D1524" s="85">
        <v>2.5</v>
      </c>
      <c r="E1524" s="84" t="s">
        <v>5</v>
      </c>
      <c r="F1524" s="85">
        <f t="shared" si="177"/>
        <v>2.5</v>
      </c>
      <c r="G1524" s="86">
        <v>134</v>
      </c>
      <c r="H1524" s="69" t="s">
        <v>6</v>
      </c>
      <c r="I1524" s="69" t="s">
        <v>7</v>
      </c>
      <c r="J1524" s="69" t="s">
        <v>6</v>
      </c>
    </row>
    <row r="1525" spans="1:10" ht="15" customHeight="1" x14ac:dyDescent="0.3">
      <c r="A1525" s="69" t="str">
        <f t="shared" si="176"/>
        <v>RC20/011</v>
      </c>
      <c r="B1525" s="84" t="s">
        <v>1659</v>
      </c>
      <c r="C1525" s="84" t="s">
        <v>1658</v>
      </c>
      <c r="D1525" s="85">
        <v>1</v>
      </c>
      <c r="E1525" s="84" t="s">
        <v>1343</v>
      </c>
      <c r="F1525" s="85">
        <f t="shared" si="177"/>
        <v>1</v>
      </c>
      <c r="G1525" s="86">
        <v>14</v>
      </c>
      <c r="H1525" s="66" t="s">
        <v>6</v>
      </c>
      <c r="I1525" s="66" t="s">
        <v>7</v>
      </c>
      <c r="J1525" s="66" t="s">
        <v>6</v>
      </c>
    </row>
    <row r="1526" spans="1:10" ht="15" customHeight="1" x14ac:dyDescent="0.3">
      <c r="A1526" s="69" t="str">
        <f t="shared" si="176"/>
        <v>RC25/031</v>
      </c>
      <c r="B1526" s="84" t="s">
        <v>1643</v>
      </c>
      <c r="C1526" s="84" t="s">
        <v>1642</v>
      </c>
      <c r="D1526" s="85">
        <v>1</v>
      </c>
      <c r="E1526" s="84" t="s">
        <v>1343</v>
      </c>
      <c r="F1526" s="85">
        <f t="shared" si="177"/>
        <v>1</v>
      </c>
      <c r="G1526" s="86">
        <v>65</v>
      </c>
      <c r="H1526" s="69" t="s">
        <v>6</v>
      </c>
      <c r="I1526" s="69" t="s">
        <v>7</v>
      </c>
      <c r="J1526" s="69" t="s">
        <v>6</v>
      </c>
    </row>
    <row r="1527" spans="1:10" ht="15" customHeight="1" x14ac:dyDescent="0.3">
      <c r="A1527" s="69" t="str">
        <f t="shared" si="176"/>
        <v>RC70/Ne2,5</v>
      </c>
      <c r="B1527" s="84" t="s">
        <v>2696</v>
      </c>
      <c r="C1527" s="84" t="s">
        <v>1718</v>
      </c>
      <c r="D1527" s="85">
        <v>2.5</v>
      </c>
      <c r="E1527" s="84" t="s">
        <v>5</v>
      </c>
      <c r="F1527" s="85">
        <f t="shared" si="177"/>
        <v>2.5</v>
      </c>
      <c r="G1527" s="86">
        <v>610</v>
      </c>
      <c r="H1527" s="66" t="s">
        <v>6</v>
      </c>
      <c r="I1527" s="66" t="s">
        <v>7</v>
      </c>
      <c r="J1527" s="66" t="s">
        <v>6</v>
      </c>
    </row>
    <row r="1528" spans="1:10" ht="15" customHeight="1" x14ac:dyDescent="0.3">
      <c r="A1528" s="69" t="str">
        <f t="shared" si="176"/>
        <v>RC12/741</v>
      </c>
      <c r="B1528" s="84" t="s">
        <v>1680</v>
      </c>
      <c r="C1528" s="84" t="s">
        <v>1679</v>
      </c>
      <c r="D1528" s="85">
        <v>1</v>
      </c>
      <c r="E1528" s="84" t="s">
        <v>1343</v>
      </c>
      <c r="F1528" s="85">
        <f t="shared" si="177"/>
        <v>1</v>
      </c>
      <c r="G1528" s="86">
        <v>33</v>
      </c>
      <c r="H1528" s="69" t="s">
        <v>6</v>
      </c>
      <c r="I1528" s="69" t="s">
        <v>7</v>
      </c>
      <c r="J1528" s="69" t="s">
        <v>6</v>
      </c>
    </row>
    <row r="1529" spans="1:10" ht="15" customHeight="1" x14ac:dyDescent="0.3">
      <c r="A1529" s="69" t="str">
        <f t="shared" si="176"/>
        <v>RC06/Al2,5</v>
      </c>
      <c r="B1529" s="84" t="s">
        <v>1693</v>
      </c>
      <c r="C1529" s="84" t="s">
        <v>1692</v>
      </c>
      <c r="D1529" s="85">
        <v>2.5</v>
      </c>
      <c r="E1529" s="84" t="s">
        <v>5</v>
      </c>
      <c r="F1529" s="85">
        <f t="shared" si="177"/>
        <v>2.5</v>
      </c>
      <c r="G1529" s="86">
        <v>1034</v>
      </c>
      <c r="H1529" s="66" t="s">
        <v>6</v>
      </c>
      <c r="I1529" s="66" t="s">
        <v>7</v>
      </c>
      <c r="J1529" s="66" t="s">
        <v>6</v>
      </c>
    </row>
    <row r="1530" spans="1:10" ht="15" customHeight="1" x14ac:dyDescent="0.3">
      <c r="A1530" s="69" t="str">
        <f t="shared" si="176"/>
        <v>RC03/Al2,5</v>
      </c>
      <c r="B1530" s="84" t="s">
        <v>1701</v>
      </c>
      <c r="C1530" s="84" t="s">
        <v>1700</v>
      </c>
      <c r="D1530" s="85">
        <v>2.5</v>
      </c>
      <c r="E1530" s="84" t="s">
        <v>5</v>
      </c>
      <c r="F1530" s="85">
        <f t="shared" si="177"/>
        <v>2.5</v>
      </c>
      <c r="G1530" s="86">
        <v>942</v>
      </c>
      <c r="H1530" s="69" t="s">
        <v>6</v>
      </c>
      <c r="I1530" s="69" t="s">
        <v>7</v>
      </c>
      <c r="J1530" s="69" t="s">
        <v>6</v>
      </c>
    </row>
    <row r="1531" spans="1:10" ht="15" customHeight="1" x14ac:dyDescent="0.3">
      <c r="A1531" s="69" t="str">
        <f t="shared" si="176"/>
        <v>RC22/011</v>
      </c>
      <c r="B1531" s="84" t="s">
        <v>1656</v>
      </c>
      <c r="C1531" s="84" t="s">
        <v>1655</v>
      </c>
      <c r="D1531" s="85">
        <v>1</v>
      </c>
      <c r="E1531" s="84" t="s">
        <v>1343</v>
      </c>
      <c r="F1531" s="85">
        <f t="shared" si="177"/>
        <v>1</v>
      </c>
      <c r="G1531" s="86">
        <v>33</v>
      </c>
      <c r="H1531" s="66" t="s">
        <v>6</v>
      </c>
      <c r="I1531" s="66" t="s">
        <v>7</v>
      </c>
      <c r="J1531" s="66" t="s">
        <v>6</v>
      </c>
    </row>
    <row r="1532" spans="1:10" ht="15" customHeight="1" x14ac:dyDescent="0.3">
      <c r="A1532" s="69" t="str">
        <f t="shared" si="176"/>
        <v>RC31/Al2,5</v>
      </c>
      <c r="B1532" s="84" t="s">
        <v>1638</v>
      </c>
      <c r="C1532" s="84" t="s">
        <v>1637</v>
      </c>
      <c r="D1532" s="85">
        <v>2.5</v>
      </c>
      <c r="E1532" s="84" t="s">
        <v>5</v>
      </c>
      <c r="F1532" s="85">
        <f t="shared" si="177"/>
        <v>2.5</v>
      </c>
      <c r="G1532" s="86">
        <v>793</v>
      </c>
      <c r="H1532" s="69" t="s">
        <v>6</v>
      </c>
      <c r="I1532" s="69" t="s">
        <v>7</v>
      </c>
      <c r="J1532" s="69" t="s">
        <v>6</v>
      </c>
    </row>
    <row r="1533" spans="1:10" ht="15" customHeight="1" x14ac:dyDescent="0.3">
      <c r="A1533" s="69" t="str">
        <f t="shared" si="176"/>
        <v>RC15/Al2,5</v>
      </c>
      <c r="B1533" s="84" t="s">
        <v>1662</v>
      </c>
      <c r="C1533" s="84" t="s">
        <v>1661</v>
      </c>
      <c r="D1533" s="85">
        <v>2.5</v>
      </c>
      <c r="E1533" s="84" t="s">
        <v>5</v>
      </c>
      <c r="F1533" s="85">
        <f t="shared" si="177"/>
        <v>2.5</v>
      </c>
      <c r="G1533" s="86">
        <v>312</v>
      </c>
      <c r="H1533" s="66" t="s">
        <v>6</v>
      </c>
      <c r="I1533" s="66" t="s">
        <v>7</v>
      </c>
      <c r="J1533" s="66" t="s">
        <v>6</v>
      </c>
    </row>
    <row r="1534" spans="1:10" ht="15" customHeight="1" x14ac:dyDescent="0.3">
      <c r="A1534" s="69" t="str">
        <f t="shared" si="176"/>
        <v>RC13/z/011</v>
      </c>
      <c r="B1534" s="84" t="s">
        <v>1671</v>
      </c>
      <c r="C1534" s="84" t="s">
        <v>1670</v>
      </c>
      <c r="D1534" s="85">
        <v>1</v>
      </c>
      <c r="E1534" s="84" t="s">
        <v>313</v>
      </c>
      <c r="F1534" s="85">
        <f t="shared" si="177"/>
        <v>1</v>
      </c>
      <c r="G1534" s="86">
        <v>132</v>
      </c>
      <c r="H1534" s="69" t="s">
        <v>6</v>
      </c>
      <c r="I1534" s="69" t="s">
        <v>7</v>
      </c>
      <c r="J1534" s="69" t="s">
        <v>6</v>
      </c>
    </row>
    <row r="1535" spans="1:10" ht="15" customHeight="1" x14ac:dyDescent="0.3">
      <c r="A1535" s="69" t="str">
        <f t="shared" si="176"/>
        <v>RC13/z/021</v>
      </c>
      <c r="B1535" s="84" t="s">
        <v>1669</v>
      </c>
      <c r="C1535" s="84" t="s">
        <v>1668</v>
      </c>
      <c r="D1535" s="85">
        <v>1</v>
      </c>
      <c r="E1535" s="84" t="s">
        <v>313</v>
      </c>
      <c r="F1535" s="85">
        <f t="shared" si="177"/>
        <v>1</v>
      </c>
      <c r="G1535" s="86">
        <v>132</v>
      </c>
      <c r="H1535" s="66" t="s">
        <v>6</v>
      </c>
      <c r="I1535" s="66" t="s">
        <v>7</v>
      </c>
      <c r="J1535" s="66" t="s">
        <v>6</v>
      </c>
    </row>
    <row r="1536" spans="1:10" ht="15" customHeight="1" x14ac:dyDescent="0.3">
      <c r="A1536" s="69" t="str">
        <f t="shared" si="176"/>
        <v>RC13/z/031</v>
      </c>
      <c r="B1536" s="84" t="s">
        <v>1667</v>
      </c>
      <c r="C1536" s="84" t="s">
        <v>1666</v>
      </c>
      <c r="D1536" s="85">
        <v>1</v>
      </c>
      <c r="E1536" s="84" t="s">
        <v>313</v>
      </c>
      <c r="F1536" s="85">
        <f t="shared" si="177"/>
        <v>1</v>
      </c>
      <c r="G1536" s="86">
        <v>132</v>
      </c>
      <c r="H1536" s="69" t="s">
        <v>6</v>
      </c>
      <c r="I1536" s="69" t="s">
        <v>7</v>
      </c>
      <c r="J1536" s="69" t="s">
        <v>6</v>
      </c>
    </row>
    <row r="1537" spans="1:10" ht="15" customHeight="1" x14ac:dyDescent="0.3">
      <c r="A1537" s="69" t="str">
        <f t="shared" si="176"/>
        <v>RC05/Al2,5</v>
      </c>
      <c r="B1537" s="84" t="s">
        <v>1695</v>
      </c>
      <c r="C1537" s="84" t="s">
        <v>1694</v>
      </c>
      <c r="D1537" s="85">
        <v>2.5</v>
      </c>
      <c r="E1537" s="84" t="s">
        <v>5</v>
      </c>
      <c r="F1537" s="85">
        <f t="shared" si="177"/>
        <v>2.5</v>
      </c>
      <c r="G1537" s="86">
        <v>901</v>
      </c>
      <c r="H1537" s="66" t="s">
        <v>6</v>
      </c>
      <c r="I1537" s="66" t="s">
        <v>7</v>
      </c>
      <c r="J1537" s="66" t="s">
        <v>6</v>
      </c>
    </row>
    <row r="1538" spans="1:10" ht="15" customHeight="1" x14ac:dyDescent="0.3">
      <c r="A1538" s="69" t="str">
        <f t="shared" si="176"/>
        <v>RC13/z/741</v>
      </c>
      <c r="B1538" s="84" t="s">
        <v>1665</v>
      </c>
      <c r="C1538" s="84" t="s">
        <v>1664</v>
      </c>
      <c r="D1538" s="85">
        <v>1</v>
      </c>
      <c r="E1538" s="84" t="s">
        <v>313</v>
      </c>
      <c r="F1538" s="85">
        <f t="shared" si="177"/>
        <v>1</v>
      </c>
      <c r="G1538" s="86">
        <v>132</v>
      </c>
      <c r="H1538" s="69" t="s">
        <v>6</v>
      </c>
      <c r="I1538" s="69" t="s">
        <v>7</v>
      </c>
      <c r="J1538" s="69" t="s">
        <v>6</v>
      </c>
    </row>
    <row r="1539" spans="1:10" ht="15" customHeight="1" x14ac:dyDescent="0.3">
      <c r="A1539" s="69" t="str">
        <f t="shared" si="176"/>
        <v>RC25/011</v>
      </c>
      <c r="B1539" s="84" t="s">
        <v>1646</v>
      </c>
      <c r="C1539" s="84" t="s">
        <v>1645</v>
      </c>
      <c r="D1539" s="85">
        <v>1</v>
      </c>
      <c r="E1539" s="84" t="s">
        <v>1343</v>
      </c>
      <c r="F1539" s="85">
        <f t="shared" si="177"/>
        <v>1</v>
      </c>
      <c r="G1539" s="86">
        <v>65</v>
      </c>
      <c r="H1539" s="66" t="s">
        <v>6</v>
      </c>
      <c r="I1539" s="66" t="s">
        <v>7</v>
      </c>
      <c r="J1539" s="66" t="s">
        <v>6</v>
      </c>
    </row>
    <row r="1540" spans="1:10" ht="15" customHeight="1" x14ac:dyDescent="0.3">
      <c r="A1540" s="69" t="str">
        <f t="shared" si="176"/>
        <v>RC32/Al2,5</v>
      </c>
      <c r="B1540" s="84" t="s">
        <v>1633</v>
      </c>
      <c r="C1540" s="84" t="s">
        <v>1632</v>
      </c>
      <c r="D1540" s="85">
        <v>2.5</v>
      </c>
      <c r="E1540" s="84" t="s">
        <v>5</v>
      </c>
      <c r="F1540" s="85">
        <f t="shared" si="177"/>
        <v>2.5</v>
      </c>
      <c r="G1540" s="86">
        <v>815</v>
      </c>
      <c r="H1540" s="69" t="s">
        <v>6</v>
      </c>
      <c r="I1540" s="69" t="s">
        <v>7</v>
      </c>
      <c r="J1540" s="69" t="s">
        <v>6</v>
      </c>
    </row>
    <row r="1541" spans="1:10" ht="15" customHeight="1" x14ac:dyDescent="0.3">
      <c r="A1541" s="69" t="str">
        <f t="shared" si="176"/>
        <v>RC01/Al2,5</v>
      </c>
      <c r="B1541" s="84" t="s">
        <v>1711</v>
      </c>
      <c r="C1541" s="84" t="s">
        <v>1710</v>
      </c>
      <c r="D1541" s="85">
        <v>2.5</v>
      </c>
      <c r="E1541" s="84" t="s">
        <v>5</v>
      </c>
      <c r="F1541" s="85">
        <f t="shared" si="177"/>
        <v>2.5</v>
      </c>
      <c r="G1541" s="86">
        <v>97</v>
      </c>
      <c r="H1541" s="66" t="s">
        <v>6</v>
      </c>
      <c r="I1541" s="66" t="s">
        <v>7</v>
      </c>
      <c r="J1541" s="66" t="s">
        <v>6</v>
      </c>
    </row>
    <row r="1542" spans="1:10" ht="15" customHeight="1" x14ac:dyDescent="0.3">
      <c r="A1542" s="69" t="str">
        <f t="shared" si="176"/>
        <v>RC01/Ne2,5</v>
      </c>
      <c r="B1542" s="84" t="s">
        <v>1709</v>
      </c>
      <c r="C1542" s="84" t="s">
        <v>1708</v>
      </c>
      <c r="D1542" s="85">
        <v>2.5</v>
      </c>
      <c r="E1542" s="84" t="s">
        <v>5</v>
      </c>
      <c r="F1542" s="85">
        <f t="shared" si="177"/>
        <v>2.5</v>
      </c>
      <c r="G1542" s="86">
        <v>97</v>
      </c>
      <c r="H1542" s="69" t="s">
        <v>6</v>
      </c>
      <c r="I1542" s="69" t="s">
        <v>7</v>
      </c>
      <c r="J1542" s="69" t="s">
        <v>6</v>
      </c>
    </row>
    <row r="1543" spans="1:10" ht="15" customHeight="1" x14ac:dyDescent="0.3">
      <c r="A1543" s="69" t="str">
        <f t="shared" ref="A1543:A1606" si="178">_xlfn.CONCAT(B1543,F1543)</f>
        <v>RC24/011</v>
      </c>
      <c r="B1543" s="84" t="s">
        <v>1648</v>
      </c>
      <c r="C1543" s="84" t="s">
        <v>1647</v>
      </c>
      <c r="D1543" s="85">
        <v>1</v>
      </c>
      <c r="E1543" s="84" t="s">
        <v>34</v>
      </c>
      <c r="F1543" s="85">
        <f t="shared" si="177"/>
        <v>1</v>
      </c>
      <c r="G1543" s="86">
        <v>7</v>
      </c>
      <c r="H1543" s="66" t="s">
        <v>6</v>
      </c>
      <c r="I1543" s="66" t="s">
        <v>7</v>
      </c>
      <c r="J1543" s="66" t="s">
        <v>6</v>
      </c>
    </row>
    <row r="1544" spans="1:10" ht="15" customHeight="1" x14ac:dyDescent="0.3">
      <c r="A1544" s="69" t="str">
        <f t="shared" si="178"/>
        <v>RC02/Al2,5</v>
      </c>
      <c r="B1544" s="84" t="s">
        <v>1707</v>
      </c>
      <c r="C1544" s="84" t="s">
        <v>1706</v>
      </c>
      <c r="D1544" s="85">
        <v>2.5</v>
      </c>
      <c r="E1544" s="84" t="s">
        <v>5</v>
      </c>
      <c r="F1544" s="85">
        <f t="shared" si="177"/>
        <v>2.5</v>
      </c>
      <c r="G1544" s="86">
        <v>1097</v>
      </c>
      <c r="H1544" s="69" t="s">
        <v>6</v>
      </c>
      <c r="I1544" s="69" t="s">
        <v>7</v>
      </c>
      <c r="J1544" s="69" t="s">
        <v>6</v>
      </c>
    </row>
    <row r="1545" spans="1:10" ht="15" customHeight="1" x14ac:dyDescent="0.3">
      <c r="A1545" s="69" t="str">
        <f t="shared" si="178"/>
        <v>RC02/Ne2,5</v>
      </c>
      <c r="B1545" s="84" t="s">
        <v>1704</v>
      </c>
      <c r="C1545" s="84" t="s">
        <v>1703</v>
      </c>
      <c r="D1545" s="85">
        <v>2.5</v>
      </c>
      <c r="E1545" s="84" t="s">
        <v>5</v>
      </c>
      <c r="F1545" s="85">
        <f t="shared" si="177"/>
        <v>2.5</v>
      </c>
      <c r="G1545" s="86">
        <v>1097</v>
      </c>
      <c r="H1545" s="66" t="s">
        <v>6</v>
      </c>
      <c r="I1545" s="66" t="s">
        <v>7</v>
      </c>
      <c r="J1545" s="66" t="s">
        <v>6</v>
      </c>
    </row>
    <row r="1546" spans="1:10" ht="15" customHeight="1" x14ac:dyDescent="0.3">
      <c r="A1546" s="69" t="str">
        <f t="shared" si="178"/>
        <v>RC23/03P1</v>
      </c>
      <c r="B1546" s="84" t="s">
        <v>1651</v>
      </c>
      <c r="C1546" s="84" t="s">
        <v>1650</v>
      </c>
      <c r="D1546" s="85">
        <v>1</v>
      </c>
      <c r="E1546" s="84" t="s">
        <v>34</v>
      </c>
      <c r="F1546" s="85">
        <f t="shared" si="177"/>
        <v>1</v>
      </c>
      <c r="G1546" s="86">
        <v>25</v>
      </c>
      <c r="H1546" s="69" t="s">
        <v>6</v>
      </c>
      <c r="I1546" s="69" t="s">
        <v>7</v>
      </c>
      <c r="J1546" s="69" t="s">
        <v>6</v>
      </c>
    </row>
    <row r="1547" spans="1:10" ht="15" customHeight="1" x14ac:dyDescent="0.3">
      <c r="A1547" s="69" t="str">
        <f t="shared" si="178"/>
        <v>RC23/03L1</v>
      </c>
      <c r="B1547" s="84" t="s">
        <v>1653</v>
      </c>
      <c r="C1547" s="84" t="s">
        <v>1652</v>
      </c>
      <c r="D1547" s="85">
        <v>1</v>
      </c>
      <c r="E1547" s="84" t="s">
        <v>34</v>
      </c>
      <c r="F1547" s="85">
        <f t="shared" si="177"/>
        <v>1</v>
      </c>
      <c r="G1547" s="86">
        <v>25</v>
      </c>
      <c r="H1547" s="66" t="s">
        <v>6</v>
      </c>
      <c r="I1547" s="66" t="s">
        <v>7</v>
      </c>
      <c r="J1547" s="66" t="s">
        <v>6</v>
      </c>
    </row>
    <row r="1548" spans="1:10" ht="15" customHeight="1" x14ac:dyDescent="0.3">
      <c r="A1548" s="69" t="str">
        <f t="shared" si="178"/>
        <v>RC30/Al2,5</v>
      </c>
      <c r="B1548" s="84" t="s">
        <v>2697</v>
      </c>
      <c r="C1548" s="84" t="s">
        <v>1723</v>
      </c>
      <c r="D1548" s="85">
        <v>2.5</v>
      </c>
      <c r="E1548" s="84" t="s">
        <v>5</v>
      </c>
      <c r="F1548" s="85">
        <f t="shared" si="177"/>
        <v>2.5</v>
      </c>
      <c r="G1548" s="86">
        <v>1169</v>
      </c>
      <c r="H1548" s="69" t="s">
        <v>6</v>
      </c>
      <c r="I1548" s="69" t="s">
        <v>7</v>
      </c>
      <c r="J1548" s="69" t="s">
        <v>6</v>
      </c>
    </row>
    <row r="1549" spans="1:10" ht="15" customHeight="1" x14ac:dyDescent="0.3">
      <c r="A1549" s="69" t="str">
        <f t="shared" si="178"/>
        <v>RC30/Ne2,5</v>
      </c>
      <c r="B1549" s="84" t="s">
        <v>2698</v>
      </c>
      <c r="C1549" s="84" t="s">
        <v>1722</v>
      </c>
      <c r="D1549" s="85">
        <v>2.5</v>
      </c>
      <c r="E1549" s="84" t="s">
        <v>5</v>
      </c>
      <c r="F1549" s="85">
        <f t="shared" si="177"/>
        <v>2.5</v>
      </c>
      <c r="G1549" s="86">
        <v>1169</v>
      </c>
      <c r="H1549" s="66" t="s">
        <v>6</v>
      </c>
      <c r="I1549" s="66" t="s">
        <v>7</v>
      </c>
      <c r="J1549" s="66" t="s">
        <v>6</v>
      </c>
    </row>
    <row r="1550" spans="1:10" ht="15" customHeight="1" x14ac:dyDescent="0.3">
      <c r="A1550" s="69" t="str">
        <f t="shared" si="178"/>
        <v>RC70/Al2,5</v>
      </c>
      <c r="B1550" s="84" t="s">
        <v>2699</v>
      </c>
      <c r="C1550" s="84" t="s">
        <v>1720</v>
      </c>
      <c r="D1550" s="85">
        <v>2.5</v>
      </c>
      <c r="E1550" s="84" t="s">
        <v>5</v>
      </c>
      <c r="F1550" s="85">
        <f t="shared" si="177"/>
        <v>2.5</v>
      </c>
      <c r="G1550" s="86">
        <v>610</v>
      </c>
      <c r="H1550" s="69" t="s">
        <v>6</v>
      </c>
      <c r="I1550" s="69" t="s">
        <v>7</v>
      </c>
      <c r="J1550" s="69" t="s">
        <v>6</v>
      </c>
    </row>
    <row r="1551" spans="1:10" ht="15" customHeight="1" x14ac:dyDescent="0.3">
      <c r="A1551" s="69" t="str">
        <f t="shared" si="178"/>
        <v>RC11/Al2,5</v>
      </c>
      <c r="B1551" s="84" t="s">
        <v>1688</v>
      </c>
      <c r="C1551" s="84" t="s">
        <v>1687</v>
      </c>
      <c r="D1551" s="85">
        <v>2.5</v>
      </c>
      <c r="E1551" s="84" t="s">
        <v>5</v>
      </c>
      <c r="F1551" s="85">
        <f t="shared" si="177"/>
        <v>2.5</v>
      </c>
      <c r="G1551" s="86">
        <v>965</v>
      </c>
      <c r="H1551" s="66" t="s">
        <v>6</v>
      </c>
      <c r="I1551" s="66" t="s">
        <v>7</v>
      </c>
      <c r="J1551" s="66" t="s">
        <v>6</v>
      </c>
    </row>
    <row r="1552" spans="1:10" ht="15" customHeight="1" x14ac:dyDescent="0.3">
      <c r="A1552" s="69" t="str">
        <f t="shared" si="178"/>
        <v>RC11/Ne2,5</v>
      </c>
      <c r="B1552" s="84" t="s">
        <v>1685</v>
      </c>
      <c r="C1552" s="84" t="s">
        <v>1684</v>
      </c>
      <c r="D1552" s="85">
        <v>2.5</v>
      </c>
      <c r="E1552" s="84" t="s">
        <v>5</v>
      </c>
      <c r="F1552" s="85">
        <f t="shared" si="177"/>
        <v>2.5</v>
      </c>
      <c r="G1552" s="86">
        <v>965</v>
      </c>
      <c r="H1552" s="69" t="s">
        <v>6</v>
      </c>
      <c r="I1552" s="69" t="s">
        <v>7</v>
      </c>
      <c r="J1552" s="69" t="s">
        <v>6</v>
      </c>
    </row>
    <row r="1553" spans="1:10" ht="15" customHeight="1" x14ac:dyDescent="0.3">
      <c r="A1553" s="69" t="str">
        <f t="shared" si="178"/>
        <v>RC12/031</v>
      </c>
      <c r="B1553" s="84" t="s">
        <v>1682</v>
      </c>
      <c r="C1553" s="84" t="s">
        <v>1681</v>
      </c>
      <c r="D1553" s="85">
        <v>1</v>
      </c>
      <c r="E1553" s="84" t="s">
        <v>1343</v>
      </c>
      <c r="F1553" s="85">
        <f t="shared" si="177"/>
        <v>1</v>
      </c>
      <c r="G1553" s="86">
        <v>33</v>
      </c>
      <c r="H1553" s="66" t="s">
        <v>6</v>
      </c>
      <c r="I1553" s="66" t="s">
        <v>7</v>
      </c>
      <c r="J1553" s="66" t="s">
        <v>6</v>
      </c>
    </row>
    <row r="1554" spans="1:10" ht="15" customHeight="1" x14ac:dyDescent="0.3">
      <c r="A1554" s="69" t="str">
        <f t="shared" si="178"/>
        <v>RC13/Ne2,5</v>
      </c>
      <c r="B1554" s="84" t="s">
        <v>1673</v>
      </c>
      <c r="C1554" s="84" t="s">
        <v>1672</v>
      </c>
      <c r="D1554" s="85">
        <v>2.5</v>
      </c>
      <c r="E1554" s="84" t="s">
        <v>5</v>
      </c>
      <c r="F1554" s="85">
        <f t="shared" si="177"/>
        <v>2.5</v>
      </c>
      <c r="G1554" s="86">
        <v>765</v>
      </c>
      <c r="H1554" s="69" t="s">
        <v>6</v>
      </c>
      <c r="I1554" s="69" t="s">
        <v>7</v>
      </c>
      <c r="J1554" s="69" t="s">
        <v>6</v>
      </c>
    </row>
    <row r="1555" spans="1:10" ht="15" customHeight="1" x14ac:dyDescent="0.3">
      <c r="A1555" s="69" t="str">
        <f t="shared" si="178"/>
        <v>B46/brAl3</v>
      </c>
      <c r="B1555" s="84" t="s">
        <v>1346</v>
      </c>
      <c r="C1555" s="84" t="s">
        <v>1347</v>
      </c>
      <c r="D1555" s="85">
        <v>3</v>
      </c>
      <c r="E1555" s="84" t="s">
        <v>5</v>
      </c>
      <c r="F1555" s="85">
        <f t="shared" si="177"/>
        <v>3</v>
      </c>
      <c r="G1555" s="86">
        <v>233</v>
      </c>
      <c r="H1555" s="66" t="s">
        <v>6</v>
      </c>
      <c r="I1555" s="66" t="s">
        <v>7</v>
      </c>
      <c r="J1555" s="66" t="s">
        <v>6</v>
      </c>
    </row>
    <row r="1556" spans="1:10" ht="15" customHeight="1" x14ac:dyDescent="0.3">
      <c r="A1556" s="69" t="str">
        <f t="shared" si="178"/>
        <v>B46/Al3</v>
      </c>
      <c r="B1556" s="84" t="s">
        <v>1344</v>
      </c>
      <c r="C1556" s="84" t="s">
        <v>1345</v>
      </c>
      <c r="D1556" s="85">
        <v>3</v>
      </c>
      <c r="E1556" s="84" t="s">
        <v>5</v>
      </c>
      <c r="F1556" s="85">
        <f t="shared" si="177"/>
        <v>3</v>
      </c>
      <c r="G1556" s="86">
        <v>390</v>
      </c>
      <c r="H1556" s="69" t="s">
        <v>6</v>
      </c>
      <c r="I1556" s="69" t="s">
        <v>7</v>
      </c>
      <c r="J1556" s="69" t="s">
        <v>6</v>
      </c>
    </row>
    <row r="1557" spans="1:10" ht="15" customHeight="1" x14ac:dyDescent="0.3">
      <c r="A1557" s="69" t="str">
        <f t="shared" si="178"/>
        <v>B46/Al30</v>
      </c>
      <c r="B1557" s="84" t="s">
        <v>1344</v>
      </c>
      <c r="C1557" s="84" t="s">
        <v>1345</v>
      </c>
      <c r="D1557" s="85">
        <v>3</v>
      </c>
      <c r="E1557" s="84" t="s">
        <v>5</v>
      </c>
      <c r="F1557" s="86">
        <v>30</v>
      </c>
      <c r="G1557" s="86">
        <v>377</v>
      </c>
      <c r="H1557" s="66" t="s">
        <v>6</v>
      </c>
      <c r="I1557" s="66" t="s">
        <v>7</v>
      </c>
      <c r="J1557" s="66" t="s">
        <v>6</v>
      </c>
    </row>
    <row r="1558" spans="1:10" ht="15" customHeight="1" x14ac:dyDescent="0.3">
      <c r="A1558" s="69" t="str">
        <f t="shared" si="178"/>
        <v>B46/r/03100</v>
      </c>
      <c r="B1558" s="84" t="s">
        <v>1348</v>
      </c>
      <c r="C1558" s="84" t="s">
        <v>1349</v>
      </c>
      <c r="D1558" s="85">
        <v>1</v>
      </c>
      <c r="E1558" s="84" t="s">
        <v>34</v>
      </c>
      <c r="F1558" s="86">
        <v>100</v>
      </c>
      <c r="G1558" s="86">
        <v>22</v>
      </c>
      <c r="H1558" s="69" t="s">
        <v>6</v>
      </c>
      <c r="I1558" s="69" t="s">
        <v>7</v>
      </c>
      <c r="J1558" s="69" t="s">
        <v>6</v>
      </c>
    </row>
    <row r="1559" spans="1:10" ht="15" customHeight="1" x14ac:dyDescent="0.3">
      <c r="A1559" s="69" t="str">
        <f t="shared" si="178"/>
        <v>B46/r/031</v>
      </c>
      <c r="B1559" s="84" t="s">
        <v>1348</v>
      </c>
      <c r="C1559" s="84" t="s">
        <v>1349</v>
      </c>
      <c r="D1559" s="85">
        <v>1</v>
      </c>
      <c r="E1559" s="84" t="s">
        <v>34</v>
      </c>
      <c r="F1559" s="85">
        <f t="shared" ref="F1559:F1560" si="179">D1559</f>
        <v>1</v>
      </c>
      <c r="G1559" s="86">
        <v>24</v>
      </c>
      <c r="H1559" s="66" t="s">
        <v>6</v>
      </c>
      <c r="I1559" s="66" t="s">
        <v>7</v>
      </c>
      <c r="J1559" s="66" t="s">
        <v>6</v>
      </c>
    </row>
    <row r="1560" spans="1:10" ht="15" customHeight="1" x14ac:dyDescent="0.3">
      <c r="A1560" s="69" t="str">
        <f t="shared" si="178"/>
        <v>B46/z/Al1</v>
      </c>
      <c r="B1560" s="84" t="s">
        <v>1350</v>
      </c>
      <c r="C1560" s="84" t="s">
        <v>1351</v>
      </c>
      <c r="D1560" s="85">
        <v>1</v>
      </c>
      <c r="E1560" s="84" t="s">
        <v>34</v>
      </c>
      <c r="F1560" s="85">
        <f t="shared" si="179"/>
        <v>1</v>
      </c>
      <c r="G1560" s="86">
        <v>24</v>
      </c>
      <c r="H1560" s="69" t="s">
        <v>6</v>
      </c>
      <c r="I1560" s="69" t="s">
        <v>7</v>
      </c>
      <c r="J1560" s="69" t="s">
        <v>6</v>
      </c>
    </row>
    <row r="1561" spans="1:10" ht="15" customHeight="1" x14ac:dyDescent="0.3">
      <c r="A1561" s="69" t="str">
        <f t="shared" si="178"/>
        <v>B46/z/Al100</v>
      </c>
      <c r="B1561" s="84" t="s">
        <v>1350</v>
      </c>
      <c r="C1561" s="84" t="s">
        <v>1351</v>
      </c>
      <c r="D1561" s="85">
        <v>1</v>
      </c>
      <c r="E1561" s="84" t="s">
        <v>34</v>
      </c>
      <c r="F1561" s="86">
        <v>100</v>
      </c>
      <c r="G1561" s="86">
        <v>28</v>
      </c>
      <c r="H1561" s="66" t="s">
        <v>6</v>
      </c>
      <c r="I1561" s="66" t="s">
        <v>7</v>
      </c>
      <c r="J1561" s="66" t="s">
        <v>6</v>
      </c>
    </row>
    <row r="1562" spans="1:10" ht="15" customHeight="1" x14ac:dyDescent="0.3">
      <c r="A1562" s="69" t="str">
        <f t="shared" si="178"/>
        <v>BL18/Al3</v>
      </c>
      <c r="B1562" s="84" t="s">
        <v>1359</v>
      </c>
      <c r="C1562" s="84" t="s">
        <v>1360</v>
      </c>
      <c r="D1562" s="85">
        <v>3</v>
      </c>
      <c r="E1562" s="84" t="s">
        <v>5</v>
      </c>
      <c r="F1562" s="85">
        <f>D1562</f>
        <v>3</v>
      </c>
      <c r="G1562" s="86">
        <v>142</v>
      </c>
      <c r="H1562" s="69" t="s">
        <v>6</v>
      </c>
      <c r="I1562" s="69" t="s">
        <v>7</v>
      </c>
      <c r="J1562" s="69" t="s">
        <v>6</v>
      </c>
    </row>
    <row r="1563" spans="1:10" ht="15" customHeight="1" x14ac:dyDescent="0.3">
      <c r="A1563" s="69" t="str">
        <f t="shared" si="178"/>
        <v>BL18/Al150</v>
      </c>
      <c r="B1563" s="84" t="s">
        <v>1359</v>
      </c>
      <c r="C1563" s="84" t="s">
        <v>1360</v>
      </c>
      <c r="D1563" s="85">
        <v>3</v>
      </c>
      <c r="E1563" s="84" t="s">
        <v>5</v>
      </c>
      <c r="F1563" s="86">
        <v>150</v>
      </c>
      <c r="G1563" s="86">
        <v>137</v>
      </c>
      <c r="H1563" s="66" t="s">
        <v>6</v>
      </c>
      <c r="I1563" s="66" t="s">
        <v>7</v>
      </c>
      <c r="J1563" s="66" t="s">
        <v>6</v>
      </c>
    </row>
    <row r="1564" spans="1:10" ht="15" customHeight="1" x14ac:dyDescent="0.3">
      <c r="A1564" s="69" t="str">
        <f t="shared" si="178"/>
        <v>BL18/Ne150</v>
      </c>
      <c r="B1564" s="84" t="s">
        <v>1361</v>
      </c>
      <c r="C1564" s="84" t="s">
        <v>1362</v>
      </c>
      <c r="D1564" s="85">
        <v>3</v>
      </c>
      <c r="E1564" s="84" t="s">
        <v>5</v>
      </c>
      <c r="F1564" s="86">
        <v>150</v>
      </c>
      <c r="G1564" s="86">
        <v>137</v>
      </c>
      <c r="H1564" s="69" t="s">
        <v>6</v>
      </c>
      <c r="I1564" s="69" t="s">
        <v>7</v>
      </c>
      <c r="J1564" s="69" t="s">
        <v>6</v>
      </c>
    </row>
    <row r="1565" spans="1:10" ht="15" customHeight="1" x14ac:dyDescent="0.3">
      <c r="A1565" s="69" t="str">
        <f t="shared" si="178"/>
        <v>BL18/Ne3</v>
      </c>
      <c r="B1565" s="84" t="s">
        <v>1361</v>
      </c>
      <c r="C1565" s="84" t="s">
        <v>1362</v>
      </c>
      <c r="D1565" s="85">
        <v>3</v>
      </c>
      <c r="E1565" s="84" t="s">
        <v>5</v>
      </c>
      <c r="F1565" s="85">
        <f t="shared" ref="F1565:F1566" si="180">D1565</f>
        <v>3</v>
      </c>
      <c r="G1565" s="86">
        <v>142</v>
      </c>
      <c r="H1565" s="66" t="s">
        <v>6</v>
      </c>
      <c r="I1565" s="66" t="s">
        <v>7</v>
      </c>
      <c r="J1565" s="66" t="s">
        <v>6</v>
      </c>
    </row>
    <row r="1566" spans="1:10" ht="15" customHeight="1" x14ac:dyDescent="0.3">
      <c r="A1566" s="69" t="str">
        <f t="shared" si="178"/>
        <v>B36/Al3</v>
      </c>
      <c r="B1566" s="84" t="s">
        <v>1356</v>
      </c>
      <c r="C1566" s="84" t="s">
        <v>1357</v>
      </c>
      <c r="D1566" s="85">
        <v>3</v>
      </c>
      <c r="E1566" s="84" t="s">
        <v>5</v>
      </c>
      <c r="F1566" s="85">
        <f t="shared" si="180"/>
        <v>3</v>
      </c>
      <c r="G1566" s="86">
        <v>78</v>
      </c>
      <c r="H1566" s="69" t="s">
        <v>6</v>
      </c>
      <c r="I1566" s="69" t="s">
        <v>7</v>
      </c>
      <c r="J1566" s="69" t="s">
        <v>6</v>
      </c>
    </row>
    <row r="1567" spans="1:10" ht="15" customHeight="1" x14ac:dyDescent="0.3">
      <c r="A1567" s="69" t="str">
        <f t="shared" si="178"/>
        <v>B36/Al225</v>
      </c>
      <c r="B1567" s="84" t="s">
        <v>1356</v>
      </c>
      <c r="C1567" s="84" t="s">
        <v>1357</v>
      </c>
      <c r="D1567" s="85">
        <v>3</v>
      </c>
      <c r="E1567" s="84" t="s">
        <v>5</v>
      </c>
      <c r="F1567" s="86">
        <v>225</v>
      </c>
      <c r="G1567" s="86">
        <v>75</v>
      </c>
      <c r="H1567" s="66" t="s">
        <v>6</v>
      </c>
      <c r="I1567" s="66" t="s">
        <v>7</v>
      </c>
      <c r="J1567" s="66" t="s">
        <v>6</v>
      </c>
    </row>
    <row r="1568" spans="1:10" ht="15" customHeight="1" x14ac:dyDescent="0.3">
      <c r="A1568" s="69" t="str">
        <f t="shared" si="178"/>
        <v>B36/r/Al1</v>
      </c>
      <c r="B1568" s="84" t="s">
        <v>1358</v>
      </c>
      <c r="C1568" s="84" t="s">
        <v>42</v>
      </c>
      <c r="D1568" s="85">
        <v>1</v>
      </c>
      <c r="E1568" s="84" t="s">
        <v>34</v>
      </c>
      <c r="F1568" s="85">
        <f t="shared" ref="F1568:F1569" si="181">D1568</f>
        <v>1</v>
      </c>
      <c r="G1568" s="86">
        <v>17</v>
      </c>
      <c r="H1568" s="69" t="s">
        <v>6</v>
      </c>
      <c r="I1568" s="69" t="s">
        <v>7</v>
      </c>
      <c r="J1568" s="69" t="s">
        <v>6</v>
      </c>
    </row>
    <row r="1569" spans="1:10" ht="15" customHeight="1" x14ac:dyDescent="0.3">
      <c r="A1569" s="69" t="str">
        <f t="shared" si="178"/>
        <v>B04/023</v>
      </c>
      <c r="B1569" s="84" t="s">
        <v>1352</v>
      </c>
      <c r="C1569" s="84" t="s">
        <v>1353</v>
      </c>
      <c r="D1569" s="85">
        <v>3</v>
      </c>
      <c r="E1569" s="84" t="s">
        <v>5</v>
      </c>
      <c r="F1569" s="85">
        <f t="shared" si="181"/>
        <v>3</v>
      </c>
      <c r="G1569" s="86">
        <v>29</v>
      </c>
      <c r="H1569" s="66" t="s">
        <v>6</v>
      </c>
      <c r="I1569" s="66" t="s">
        <v>7</v>
      </c>
      <c r="J1569" s="66" t="s">
        <v>6</v>
      </c>
    </row>
    <row r="1570" spans="1:10" ht="15" customHeight="1" x14ac:dyDescent="0.3">
      <c r="A1570" s="69" t="str">
        <f t="shared" si="178"/>
        <v>B04/02501</v>
      </c>
      <c r="B1570" s="84" t="s">
        <v>1352</v>
      </c>
      <c r="C1570" s="84" t="s">
        <v>1353</v>
      </c>
      <c r="D1570" s="85">
        <v>3</v>
      </c>
      <c r="E1570" s="84" t="s">
        <v>5</v>
      </c>
      <c r="F1570" s="86">
        <v>501</v>
      </c>
      <c r="G1570" s="86">
        <v>28</v>
      </c>
      <c r="H1570" s="69" t="s">
        <v>6</v>
      </c>
      <c r="I1570" s="69" t="s">
        <v>7</v>
      </c>
      <c r="J1570" s="69" t="s">
        <v>6</v>
      </c>
    </row>
    <row r="1571" spans="1:10" ht="15" customHeight="1" x14ac:dyDescent="0.3">
      <c r="A1571" s="69" t="str">
        <f t="shared" si="178"/>
        <v>BL18/r/Al1</v>
      </c>
      <c r="B1571" s="84" t="s">
        <v>1363</v>
      </c>
      <c r="C1571" s="84" t="s">
        <v>1364</v>
      </c>
      <c r="D1571" s="85">
        <v>1</v>
      </c>
      <c r="E1571" s="84" t="s">
        <v>1343</v>
      </c>
      <c r="F1571" s="85">
        <f t="shared" ref="F1571:F1572" si="182">D1571</f>
        <v>1</v>
      </c>
      <c r="G1571" s="86">
        <v>26</v>
      </c>
      <c r="H1571" s="66" t="s">
        <v>6</v>
      </c>
      <c r="I1571" s="66" t="s">
        <v>7</v>
      </c>
      <c r="J1571" s="66" t="s">
        <v>6</v>
      </c>
    </row>
    <row r="1572" spans="1:10" ht="15" customHeight="1" x14ac:dyDescent="0.3">
      <c r="A1572" s="69" t="str">
        <f t="shared" si="178"/>
        <v>BL18/r/Ne1</v>
      </c>
      <c r="B1572" s="84" t="s">
        <v>1365</v>
      </c>
      <c r="C1572" s="84" t="s">
        <v>1366</v>
      </c>
      <c r="D1572" s="85">
        <v>1</v>
      </c>
      <c r="E1572" s="84" t="s">
        <v>1343</v>
      </c>
      <c r="F1572" s="85">
        <f t="shared" si="182"/>
        <v>1</v>
      </c>
      <c r="G1572" s="86">
        <v>26</v>
      </c>
      <c r="H1572" s="69" t="s">
        <v>6</v>
      </c>
      <c r="I1572" s="69" t="s">
        <v>7</v>
      </c>
      <c r="J1572" s="69" t="s">
        <v>6</v>
      </c>
    </row>
    <row r="1573" spans="1:10" ht="15" customHeight="1" x14ac:dyDescent="0.3">
      <c r="A1573" s="69" t="str">
        <f t="shared" si="178"/>
        <v>B07/tr250</v>
      </c>
      <c r="B1573" s="84" t="s">
        <v>1354</v>
      </c>
      <c r="C1573" s="84" t="s">
        <v>1355</v>
      </c>
      <c r="D1573" s="85">
        <v>1</v>
      </c>
      <c r="E1573" s="84" t="s">
        <v>5</v>
      </c>
      <c r="F1573" s="86">
        <v>250</v>
      </c>
      <c r="G1573" s="86">
        <v>21</v>
      </c>
      <c r="H1573" s="66" t="s">
        <v>6</v>
      </c>
      <c r="I1573" s="66" t="s">
        <v>7</v>
      </c>
      <c r="J1573" s="66" t="s">
        <v>6</v>
      </c>
    </row>
    <row r="1574" spans="1:10" ht="15" customHeight="1" x14ac:dyDescent="0.3">
      <c r="A1574" s="69" t="str">
        <f t="shared" si="178"/>
        <v>B07/tr1</v>
      </c>
      <c r="B1574" s="84" t="s">
        <v>1354</v>
      </c>
      <c r="C1574" s="84" t="s">
        <v>1355</v>
      </c>
      <c r="D1574" s="85">
        <v>1</v>
      </c>
      <c r="E1574" s="84" t="s">
        <v>5</v>
      </c>
      <c r="F1574" s="85">
        <f t="shared" ref="F1574:F1583" si="183">D1574</f>
        <v>1</v>
      </c>
      <c r="G1574" s="86">
        <v>25</v>
      </c>
      <c r="H1574" s="69" t="s">
        <v>6</v>
      </c>
      <c r="I1574" s="69" t="s">
        <v>7</v>
      </c>
      <c r="J1574" s="69" t="s">
        <v>6</v>
      </c>
    </row>
    <row r="1575" spans="1:10" ht="15" customHeight="1" x14ac:dyDescent="0.3">
      <c r="A1575" s="69" t="str">
        <f t="shared" si="178"/>
        <v>BS18/střed2</v>
      </c>
      <c r="B1575" s="84" t="s">
        <v>1373</v>
      </c>
      <c r="C1575" s="84" t="s">
        <v>1374</v>
      </c>
      <c r="D1575" s="85">
        <v>2</v>
      </c>
      <c r="E1575" s="84" t="s">
        <v>5</v>
      </c>
      <c r="F1575" s="85">
        <f t="shared" si="183"/>
        <v>2</v>
      </c>
      <c r="G1575" s="86">
        <v>40</v>
      </c>
      <c r="H1575" s="66" t="s">
        <v>6</v>
      </c>
      <c r="I1575" s="66" t="s">
        <v>7</v>
      </c>
      <c r="J1575" s="66" t="s">
        <v>6</v>
      </c>
    </row>
    <row r="1576" spans="1:10" ht="15" customHeight="1" x14ac:dyDescent="0.3">
      <c r="A1576" s="69" t="str">
        <f t="shared" si="178"/>
        <v>BS18/022</v>
      </c>
      <c r="B1576" s="84" t="s">
        <v>1367</v>
      </c>
      <c r="C1576" s="84" t="s">
        <v>1368</v>
      </c>
      <c r="D1576" s="85">
        <v>2</v>
      </c>
      <c r="E1576" s="84" t="s">
        <v>5</v>
      </c>
      <c r="F1576" s="85">
        <f t="shared" si="183"/>
        <v>2</v>
      </c>
      <c r="G1576" s="86">
        <v>50</v>
      </c>
      <c r="H1576" s="69" t="s">
        <v>6</v>
      </c>
      <c r="I1576" s="69" t="s">
        <v>7</v>
      </c>
      <c r="J1576" s="69" t="s">
        <v>6</v>
      </c>
    </row>
    <row r="1577" spans="1:10" ht="15" customHeight="1" x14ac:dyDescent="0.3">
      <c r="A1577" s="69" t="str">
        <f t="shared" si="178"/>
        <v>BS18/Al2</v>
      </c>
      <c r="B1577" s="84" t="s">
        <v>1369</v>
      </c>
      <c r="C1577" s="84" t="s">
        <v>1370</v>
      </c>
      <c r="D1577" s="85">
        <v>2</v>
      </c>
      <c r="E1577" s="84" t="s">
        <v>5</v>
      </c>
      <c r="F1577" s="85">
        <f t="shared" si="183"/>
        <v>2</v>
      </c>
      <c r="G1577" s="86">
        <v>60</v>
      </c>
      <c r="H1577" s="66" t="s">
        <v>6</v>
      </c>
      <c r="I1577" s="66" t="s">
        <v>7</v>
      </c>
      <c r="J1577" s="66" t="s">
        <v>6</v>
      </c>
    </row>
    <row r="1578" spans="1:10" ht="15" customHeight="1" x14ac:dyDescent="0.3">
      <c r="A1578" s="69" t="str">
        <f t="shared" si="178"/>
        <v>BS18/Ne2</v>
      </c>
      <c r="B1578" s="84" t="s">
        <v>1371</v>
      </c>
      <c r="C1578" s="84" t="s">
        <v>1372</v>
      </c>
      <c r="D1578" s="85">
        <v>2</v>
      </c>
      <c r="E1578" s="84" t="s">
        <v>5</v>
      </c>
      <c r="F1578" s="85">
        <f t="shared" si="183"/>
        <v>2</v>
      </c>
      <c r="G1578" s="86">
        <v>60</v>
      </c>
      <c r="H1578" s="69" t="s">
        <v>6</v>
      </c>
      <c r="I1578" s="69" t="s">
        <v>7</v>
      </c>
      <c r="J1578" s="69" t="s">
        <v>6</v>
      </c>
    </row>
    <row r="1579" spans="1:10" ht="15" customHeight="1" x14ac:dyDescent="0.3">
      <c r="A1579" s="69" t="str">
        <f t="shared" si="178"/>
        <v>EAl3/tr3</v>
      </c>
      <c r="B1579" s="84" t="s">
        <v>1393</v>
      </c>
      <c r="C1579" s="84" t="s">
        <v>1394</v>
      </c>
      <c r="D1579" s="85">
        <v>3</v>
      </c>
      <c r="E1579" s="84" t="s">
        <v>5</v>
      </c>
      <c r="F1579" s="85">
        <f t="shared" si="183"/>
        <v>3</v>
      </c>
      <c r="G1579" s="86">
        <v>72</v>
      </c>
      <c r="H1579" s="66" t="s">
        <v>6</v>
      </c>
      <c r="I1579" s="66" t="s">
        <v>7</v>
      </c>
      <c r="J1579" s="66" t="s">
        <v>6</v>
      </c>
    </row>
    <row r="1580" spans="1:10" ht="15" customHeight="1" x14ac:dyDescent="0.3">
      <c r="A1580" s="69" t="str">
        <f t="shared" si="178"/>
        <v>EAl3/ml3</v>
      </c>
      <c r="B1580" s="84" t="s">
        <v>1389</v>
      </c>
      <c r="C1580" s="84" t="s">
        <v>1390</v>
      </c>
      <c r="D1580" s="85">
        <v>3</v>
      </c>
      <c r="E1580" s="84" t="s">
        <v>5</v>
      </c>
      <c r="F1580" s="85">
        <f t="shared" si="183"/>
        <v>3</v>
      </c>
      <c r="G1580" s="86">
        <v>72</v>
      </c>
      <c r="H1580" s="69" t="s">
        <v>6</v>
      </c>
      <c r="I1580" s="69" t="s">
        <v>7</v>
      </c>
      <c r="J1580" s="69" t="s">
        <v>6</v>
      </c>
    </row>
    <row r="1581" spans="1:10" ht="15" customHeight="1" x14ac:dyDescent="0.3">
      <c r="A1581" s="69" t="str">
        <f t="shared" si="178"/>
        <v>E1/z2/021</v>
      </c>
      <c r="B1581" s="84" t="s">
        <v>1379</v>
      </c>
      <c r="C1581" s="84" t="s">
        <v>1380</v>
      </c>
      <c r="D1581" s="85">
        <v>1</v>
      </c>
      <c r="E1581" s="84" t="s">
        <v>34</v>
      </c>
      <c r="F1581" s="85">
        <f t="shared" si="183"/>
        <v>1</v>
      </c>
      <c r="G1581" s="86">
        <v>25</v>
      </c>
      <c r="H1581" s="66" t="s">
        <v>6</v>
      </c>
      <c r="I1581" s="66" t="s">
        <v>7</v>
      </c>
      <c r="J1581" s="66" t="s">
        <v>6</v>
      </c>
    </row>
    <row r="1582" spans="1:10" ht="15" customHeight="1" x14ac:dyDescent="0.3">
      <c r="A1582" s="69" t="str">
        <f t="shared" si="178"/>
        <v>E1/z1/021</v>
      </c>
      <c r="B1582" s="84" t="s">
        <v>1377</v>
      </c>
      <c r="C1582" s="84" t="s">
        <v>1378</v>
      </c>
      <c r="D1582" s="85">
        <v>1</v>
      </c>
      <c r="E1582" s="84" t="s">
        <v>34</v>
      </c>
      <c r="F1582" s="85">
        <f t="shared" si="183"/>
        <v>1</v>
      </c>
      <c r="G1582" s="86">
        <v>25</v>
      </c>
      <c r="H1582" s="69" t="s">
        <v>6</v>
      </c>
      <c r="I1582" s="69" t="s">
        <v>7</v>
      </c>
      <c r="J1582" s="69" t="s">
        <v>6</v>
      </c>
    </row>
    <row r="1583" spans="1:10" ht="15" customHeight="1" x14ac:dyDescent="0.3">
      <c r="A1583" s="69" t="str">
        <f t="shared" si="178"/>
        <v>E3/z1/021</v>
      </c>
      <c r="B1583" s="84" t="s">
        <v>1385</v>
      </c>
      <c r="C1583" s="84" t="s">
        <v>1386</v>
      </c>
      <c r="D1583" s="85">
        <v>1</v>
      </c>
      <c r="E1583" s="84" t="s">
        <v>34</v>
      </c>
      <c r="F1583" s="85">
        <f t="shared" si="183"/>
        <v>1</v>
      </c>
      <c r="G1583" s="86">
        <v>22</v>
      </c>
      <c r="H1583" s="66" t="s">
        <v>6</v>
      </c>
      <c r="I1583" s="66" t="s">
        <v>7</v>
      </c>
      <c r="J1583" s="66" t="s">
        <v>6</v>
      </c>
    </row>
    <row r="1584" spans="1:10" ht="15" customHeight="1" x14ac:dyDescent="0.3">
      <c r="A1584" s="69" t="str">
        <f t="shared" si="178"/>
        <v>E3/024</v>
      </c>
      <c r="B1584" s="84" t="s">
        <v>1383</v>
      </c>
      <c r="C1584" s="84" t="s">
        <v>1384</v>
      </c>
      <c r="D1584" s="85">
        <v>4</v>
      </c>
      <c r="E1584" s="84" t="s">
        <v>5</v>
      </c>
      <c r="F1584" s="86">
        <v>4</v>
      </c>
      <c r="G1584" s="86">
        <v>127</v>
      </c>
      <c r="H1584" s="69" t="s">
        <v>6</v>
      </c>
      <c r="I1584" s="69" t="s">
        <v>7</v>
      </c>
      <c r="J1584" s="69" t="s">
        <v>6</v>
      </c>
    </row>
    <row r="1585" spans="1:10" ht="15" customHeight="1" x14ac:dyDescent="0.3">
      <c r="A1585" s="69" t="str">
        <f t="shared" si="178"/>
        <v>E3/022</v>
      </c>
      <c r="B1585" s="84" t="s">
        <v>1383</v>
      </c>
      <c r="C1585" s="84" t="s">
        <v>1384</v>
      </c>
      <c r="D1585" s="85">
        <v>4</v>
      </c>
      <c r="E1585" s="84" t="s">
        <v>5</v>
      </c>
      <c r="F1585" s="86">
        <v>2</v>
      </c>
      <c r="G1585" s="86">
        <v>134</v>
      </c>
      <c r="H1585" s="66" t="s">
        <v>6</v>
      </c>
      <c r="I1585" s="66" t="s">
        <v>7</v>
      </c>
      <c r="J1585" s="66" t="s">
        <v>6</v>
      </c>
    </row>
    <row r="1586" spans="1:10" ht="15" customHeight="1" x14ac:dyDescent="0.3">
      <c r="A1586" s="69" t="str">
        <f t="shared" si="178"/>
        <v>EAl3/Al3</v>
      </c>
      <c r="B1586" s="84" t="s">
        <v>1387</v>
      </c>
      <c r="C1586" s="84" t="s">
        <v>1388</v>
      </c>
      <c r="D1586" s="85">
        <v>3</v>
      </c>
      <c r="E1586" s="84" t="s">
        <v>5</v>
      </c>
      <c r="F1586" s="85">
        <f>D1586</f>
        <v>3</v>
      </c>
      <c r="G1586" s="86">
        <v>323</v>
      </c>
      <c r="H1586" s="69" t="s">
        <v>6</v>
      </c>
      <c r="I1586" s="69" t="s">
        <v>7</v>
      </c>
      <c r="J1586" s="69" t="s">
        <v>6</v>
      </c>
    </row>
    <row r="1587" spans="1:10" ht="15" customHeight="1" x14ac:dyDescent="0.3">
      <c r="A1587" s="69" t="str">
        <f t="shared" si="178"/>
        <v>E2/ch4</v>
      </c>
      <c r="B1587" s="84" t="s">
        <v>1381</v>
      </c>
      <c r="C1587" s="84" t="s">
        <v>1382</v>
      </c>
      <c r="D1587" s="85">
        <v>4</v>
      </c>
      <c r="E1587" s="84" t="s">
        <v>5</v>
      </c>
      <c r="F1587" s="86">
        <v>4</v>
      </c>
      <c r="G1587" s="86">
        <v>162</v>
      </c>
      <c r="H1587" s="66" t="s">
        <v>6</v>
      </c>
      <c r="I1587" s="66" t="s">
        <v>7</v>
      </c>
      <c r="J1587" s="66" t="s">
        <v>6</v>
      </c>
    </row>
    <row r="1588" spans="1:10" ht="15" customHeight="1" x14ac:dyDescent="0.3">
      <c r="A1588" s="69" t="str">
        <f t="shared" si="178"/>
        <v>E2/ch2</v>
      </c>
      <c r="B1588" s="84" t="s">
        <v>1381</v>
      </c>
      <c r="C1588" s="84" t="s">
        <v>1382</v>
      </c>
      <c r="D1588" s="85">
        <v>4</v>
      </c>
      <c r="E1588" s="84" t="s">
        <v>5</v>
      </c>
      <c r="F1588" s="86">
        <v>2</v>
      </c>
      <c r="G1588" s="86">
        <v>171</v>
      </c>
      <c r="H1588" s="69" t="s">
        <v>6</v>
      </c>
      <c r="I1588" s="69" t="s">
        <v>7</v>
      </c>
      <c r="J1588" s="69" t="s">
        <v>6</v>
      </c>
    </row>
    <row r="1589" spans="1:10" ht="15" customHeight="1" x14ac:dyDescent="0.3">
      <c r="A1589" s="69" t="str">
        <f t="shared" si="178"/>
        <v>E1/024</v>
      </c>
      <c r="B1589" s="84" t="s">
        <v>1375</v>
      </c>
      <c r="C1589" s="84" t="s">
        <v>1376</v>
      </c>
      <c r="D1589" s="85">
        <v>4</v>
      </c>
      <c r="E1589" s="84" t="s">
        <v>5</v>
      </c>
      <c r="F1589" s="86">
        <v>4</v>
      </c>
      <c r="G1589" s="86">
        <v>189</v>
      </c>
      <c r="H1589" s="66" t="s">
        <v>6</v>
      </c>
      <c r="I1589" s="66" t="s">
        <v>7</v>
      </c>
      <c r="J1589" s="66" t="s">
        <v>6</v>
      </c>
    </row>
    <row r="1590" spans="1:10" ht="15" customHeight="1" x14ac:dyDescent="0.3">
      <c r="A1590" s="69" t="str">
        <f t="shared" si="178"/>
        <v>E1/022</v>
      </c>
      <c r="B1590" s="84" t="s">
        <v>1375</v>
      </c>
      <c r="C1590" s="84" t="s">
        <v>1376</v>
      </c>
      <c r="D1590" s="85">
        <v>4</v>
      </c>
      <c r="E1590" s="84" t="s">
        <v>5</v>
      </c>
      <c r="F1590" s="86">
        <v>2</v>
      </c>
      <c r="G1590" s="86">
        <v>237</v>
      </c>
      <c r="H1590" s="69" t="s">
        <v>6</v>
      </c>
      <c r="I1590" s="69" t="s">
        <v>7</v>
      </c>
      <c r="J1590" s="69" t="s">
        <v>6</v>
      </c>
    </row>
    <row r="1591" spans="1:10" ht="15" customHeight="1" x14ac:dyDescent="0.3">
      <c r="A1591" s="69" t="str">
        <f t="shared" si="178"/>
        <v>EAl3/tes3</v>
      </c>
      <c r="B1591" s="84" t="s">
        <v>1391</v>
      </c>
      <c r="C1591" s="84" t="s">
        <v>1392</v>
      </c>
      <c r="D1591" s="85">
        <v>3</v>
      </c>
      <c r="E1591" s="84" t="s">
        <v>5</v>
      </c>
      <c r="F1591" s="85">
        <f t="shared" ref="F1591:F1654" si="184">D1591</f>
        <v>3</v>
      </c>
      <c r="G1591" s="86">
        <v>0</v>
      </c>
      <c r="H1591" s="66" t="s">
        <v>6</v>
      </c>
      <c r="I1591" s="66" t="s">
        <v>7</v>
      </c>
      <c r="J1591" s="66" t="s">
        <v>6</v>
      </c>
    </row>
    <row r="1592" spans="1:10" ht="15" customHeight="1" x14ac:dyDescent="0.3">
      <c r="A1592" s="69" t="str">
        <f t="shared" si="178"/>
        <v>Glass9/01/sat1</v>
      </c>
      <c r="B1592" s="84" t="s">
        <v>1582</v>
      </c>
      <c r="C1592" s="84" t="s">
        <v>1581</v>
      </c>
      <c r="D1592" s="85">
        <v>1</v>
      </c>
      <c r="E1592" s="84" t="s">
        <v>34</v>
      </c>
      <c r="F1592" s="85">
        <f t="shared" si="184"/>
        <v>1</v>
      </c>
      <c r="G1592" s="86">
        <v>28353</v>
      </c>
      <c r="H1592" s="69" t="s">
        <v>6</v>
      </c>
      <c r="I1592" s="69" t="s">
        <v>7</v>
      </c>
      <c r="J1592" s="69" t="s">
        <v>6</v>
      </c>
    </row>
    <row r="1593" spans="1:10" ht="15" customHeight="1" x14ac:dyDescent="0.3">
      <c r="A1593" s="69" t="str">
        <f t="shared" si="178"/>
        <v>Glass9/01/01L1</v>
      </c>
      <c r="B1593" s="84" t="s">
        <v>1584</v>
      </c>
      <c r="C1593" s="84" t="s">
        <v>1583</v>
      </c>
      <c r="D1593" s="85">
        <v>1</v>
      </c>
      <c r="E1593" s="84" t="s">
        <v>34</v>
      </c>
      <c r="F1593" s="85">
        <f t="shared" si="184"/>
        <v>1</v>
      </c>
      <c r="G1593" s="86">
        <v>28353</v>
      </c>
      <c r="H1593" s="66" t="s">
        <v>6</v>
      </c>
      <c r="I1593" s="66" t="s">
        <v>7</v>
      </c>
      <c r="J1593" s="66" t="s">
        <v>6</v>
      </c>
    </row>
    <row r="1594" spans="1:10" ht="15" customHeight="1" x14ac:dyDescent="0.3">
      <c r="A1594" s="69" t="str">
        <f t="shared" si="178"/>
        <v>Glass6/01/01L1</v>
      </c>
      <c r="B1594" s="84" t="s">
        <v>1594</v>
      </c>
      <c r="C1594" s="84" t="s">
        <v>1593</v>
      </c>
      <c r="D1594" s="85">
        <v>1</v>
      </c>
      <c r="E1594" s="84" t="s">
        <v>34</v>
      </c>
      <c r="F1594" s="85">
        <f t="shared" si="184"/>
        <v>1</v>
      </c>
      <c r="G1594" s="86">
        <v>34024</v>
      </c>
      <c r="H1594" s="69" t="s">
        <v>6</v>
      </c>
      <c r="I1594" s="69" t="s">
        <v>7</v>
      </c>
      <c r="J1594" s="69" t="s">
        <v>6</v>
      </c>
    </row>
    <row r="1595" spans="1:10" ht="15" customHeight="1" x14ac:dyDescent="0.3">
      <c r="A1595" s="69" t="str">
        <f t="shared" si="178"/>
        <v>Glass6/nat/sat1</v>
      </c>
      <c r="B1595" s="84" t="s">
        <v>1592</v>
      </c>
      <c r="C1595" s="84" t="s">
        <v>1591</v>
      </c>
      <c r="D1595" s="85">
        <v>1</v>
      </c>
      <c r="E1595" s="84" t="s">
        <v>313</v>
      </c>
      <c r="F1595" s="85">
        <f t="shared" si="184"/>
        <v>1</v>
      </c>
      <c r="G1595" s="86">
        <v>31070</v>
      </c>
      <c r="H1595" s="66" t="s">
        <v>6</v>
      </c>
      <c r="I1595" s="66" t="s">
        <v>7</v>
      </c>
      <c r="J1595" s="66" t="s">
        <v>6</v>
      </c>
    </row>
    <row r="1596" spans="1:10" ht="15" customHeight="1" x14ac:dyDescent="0.3">
      <c r="A1596" s="69" t="str">
        <f t="shared" si="178"/>
        <v>Glass4/01/01L1</v>
      </c>
      <c r="B1596" s="84" t="s">
        <v>1608</v>
      </c>
      <c r="C1596" s="84" t="s">
        <v>1607</v>
      </c>
      <c r="D1596" s="85">
        <v>1</v>
      </c>
      <c r="E1596" s="84" t="s">
        <v>34</v>
      </c>
      <c r="F1596" s="85">
        <f t="shared" si="184"/>
        <v>1</v>
      </c>
      <c r="G1596" s="86">
        <v>27487</v>
      </c>
      <c r="H1596" s="69" t="s">
        <v>6</v>
      </c>
      <c r="I1596" s="69" t="s">
        <v>7</v>
      </c>
      <c r="J1596" s="69" t="s">
        <v>6</v>
      </c>
    </row>
    <row r="1597" spans="1:10" ht="15" customHeight="1" x14ac:dyDescent="0.3">
      <c r="A1597" s="69" t="str">
        <f t="shared" si="178"/>
        <v>Glass1/01/01L1</v>
      </c>
      <c r="B1597" s="84" t="s">
        <v>1630</v>
      </c>
      <c r="C1597" s="84" t="s">
        <v>1629</v>
      </c>
      <c r="D1597" s="85">
        <v>1</v>
      </c>
      <c r="E1597" s="84" t="s">
        <v>34</v>
      </c>
      <c r="F1597" s="85">
        <f t="shared" si="184"/>
        <v>1</v>
      </c>
      <c r="G1597" s="86">
        <v>24965</v>
      </c>
      <c r="H1597" s="66" t="s">
        <v>6</v>
      </c>
      <c r="I1597" s="66" t="s">
        <v>7</v>
      </c>
      <c r="J1597" s="66" t="s">
        <v>6</v>
      </c>
    </row>
    <row r="1598" spans="1:10" ht="15" customHeight="1" x14ac:dyDescent="0.3">
      <c r="A1598" s="69" t="str">
        <f t="shared" si="178"/>
        <v>Glass1/02/02L1</v>
      </c>
      <c r="B1598" s="84" t="s">
        <v>1628</v>
      </c>
      <c r="C1598" s="84" t="s">
        <v>1627</v>
      </c>
      <c r="D1598" s="85">
        <v>1</v>
      </c>
      <c r="E1598" s="84" t="s">
        <v>34</v>
      </c>
      <c r="F1598" s="85">
        <f t="shared" si="184"/>
        <v>1</v>
      </c>
      <c r="G1598" s="86">
        <v>24965</v>
      </c>
      <c r="H1598" s="69" t="s">
        <v>6</v>
      </c>
      <c r="I1598" s="69" t="s">
        <v>7</v>
      </c>
      <c r="J1598" s="69" t="s">
        <v>6</v>
      </c>
    </row>
    <row r="1599" spans="1:10" ht="15" customHeight="1" x14ac:dyDescent="0.3">
      <c r="A1599" s="69" t="str">
        <f t="shared" si="178"/>
        <v>Glass1/nat/sat1</v>
      </c>
      <c r="B1599" s="84" t="s">
        <v>1626</v>
      </c>
      <c r="C1599" s="84" t="s">
        <v>1625</v>
      </c>
      <c r="D1599" s="85">
        <v>1</v>
      </c>
      <c r="E1599" s="84" t="s">
        <v>34</v>
      </c>
      <c r="F1599" s="85">
        <f t="shared" si="184"/>
        <v>1</v>
      </c>
      <c r="G1599" s="86">
        <v>22840</v>
      </c>
      <c r="H1599" s="66" t="s">
        <v>6</v>
      </c>
      <c r="I1599" s="66" t="s">
        <v>7</v>
      </c>
      <c r="J1599" s="66" t="s">
        <v>6</v>
      </c>
    </row>
    <row r="1600" spans="1:10" ht="15" customHeight="1" x14ac:dyDescent="0.3">
      <c r="A1600" s="69" t="str">
        <f t="shared" si="178"/>
        <v>Glass2/nat/sat1</v>
      </c>
      <c r="B1600" s="84" t="s">
        <v>1618</v>
      </c>
      <c r="C1600" s="84" t="s">
        <v>1617</v>
      </c>
      <c r="D1600" s="85">
        <v>1</v>
      </c>
      <c r="E1600" s="84" t="s">
        <v>34</v>
      </c>
      <c r="F1600" s="85">
        <f t="shared" si="184"/>
        <v>1</v>
      </c>
      <c r="G1600" s="86">
        <v>34259</v>
      </c>
      <c r="H1600" s="69" t="s">
        <v>6</v>
      </c>
      <c r="I1600" s="69" t="s">
        <v>7</v>
      </c>
      <c r="J1600" s="69" t="s">
        <v>6</v>
      </c>
    </row>
    <row r="1601" spans="1:10" ht="15" customHeight="1" x14ac:dyDescent="0.3">
      <c r="A1601" s="69" t="str">
        <f t="shared" si="178"/>
        <v>Glass1/Ne/cap1</v>
      </c>
      <c r="B1601" s="84" t="s">
        <v>1624</v>
      </c>
      <c r="C1601" s="84" t="s">
        <v>1623</v>
      </c>
      <c r="D1601" s="85">
        <v>1</v>
      </c>
      <c r="E1601" s="84" t="s">
        <v>34</v>
      </c>
      <c r="F1601" s="85">
        <f t="shared" si="184"/>
        <v>1</v>
      </c>
      <c r="G1601" s="86">
        <v>28707</v>
      </c>
      <c r="H1601" s="66" t="s">
        <v>6</v>
      </c>
      <c r="I1601" s="66" t="s">
        <v>7</v>
      </c>
      <c r="J1601" s="66" t="s">
        <v>6</v>
      </c>
    </row>
    <row r="1602" spans="1:10" ht="15" customHeight="1" x14ac:dyDescent="0.3">
      <c r="A1602" s="69" t="str">
        <f t="shared" si="178"/>
        <v>Glass2/02/02L1</v>
      </c>
      <c r="B1602" s="84" t="s">
        <v>1620</v>
      </c>
      <c r="C1602" s="84" t="s">
        <v>1619</v>
      </c>
      <c r="D1602" s="85">
        <v>1</v>
      </c>
      <c r="E1602" s="84" t="s">
        <v>34</v>
      </c>
      <c r="F1602" s="85">
        <f t="shared" si="184"/>
        <v>1</v>
      </c>
      <c r="G1602" s="86">
        <v>37448</v>
      </c>
      <c r="H1602" s="69" t="s">
        <v>6</v>
      </c>
      <c r="I1602" s="69" t="s">
        <v>7</v>
      </c>
      <c r="J1602" s="69" t="s">
        <v>6</v>
      </c>
    </row>
    <row r="1603" spans="1:10" ht="15" customHeight="1" x14ac:dyDescent="0.3">
      <c r="A1603" s="69" t="str">
        <f t="shared" si="178"/>
        <v>Glass5/Ne/sat1</v>
      </c>
      <c r="B1603" s="84" t="s">
        <v>1596</v>
      </c>
      <c r="C1603" s="84" t="s">
        <v>1595</v>
      </c>
      <c r="D1603" s="85">
        <v>1</v>
      </c>
      <c r="E1603" s="84" t="s">
        <v>34</v>
      </c>
      <c r="F1603" s="85">
        <f t="shared" si="184"/>
        <v>1</v>
      </c>
      <c r="G1603" s="86">
        <v>26067</v>
      </c>
      <c r="H1603" s="66" t="s">
        <v>6</v>
      </c>
      <c r="I1603" s="66" t="s">
        <v>7</v>
      </c>
      <c r="J1603" s="66" t="s">
        <v>6</v>
      </c>
    </row>
    <row r="1604" spans="1:10" ht="15" customHeight="1" x14ac:dyDescent="0.3">
      <c r="A1604" s="69" t="str">
        <f t="shared" si="178"/>
        <v>Glass9/Ne/sat1</v>
      </c>
      <c r="B1604" s="84" t="s">
        <v>1576</v>
      </c>
      <c r="C1604" s="84" t="s">
        <v>1575</v>
      </c>
      <c r="D1604" s="85">
        <v>1</v>
      </c>
      <c r="E1604" s="84" t="s">
        <v>34</v>
      </c>
      <c r="F1604" s="85">
        <f t="shared" si="184"/>
        <v>1</v>
      </c>
      <c r="G1604" s="86">
        <v>32605</v>
      </c>
      <c r="H1604" s="69" t="s">
        <v>6</v>
      </c>
      <c r="I1604" s="69" t="s">
        <v>7</v>
      </c>
      <c r="J1604" s="69" t="s">
        <v>6</v>
      </c>
    </row>
    <row r="1605" spans="1:10" ht="15" customHeight="1" x14ac:dyDescent="0.3">
      <c r="A1605" s="69" t="str">
        <f t="shared" si="178"/>
        <v>Glass3/02/sat1</v>
      </c>
      <c r="B1605" s="84" t="s">
        <v>1612</v>
      </c>
      <c r="C1605" s="84" t="s">
        <v>1611</v>
      </c>
      <c r="D1605" s="85">
        <v>1</v>
      </c>
      <c r="E1605" s="84" t="s">
        <v>34</v>
      </c>
      <c r="F1605" s="85">
        <f t="shared" si="184"/>
        <v>1</v>
      </c>
      <c r="G1605" s="86">
        <v>18311</v>
      </c>
      <c r="H1605" s="66" t="s">
        <v>6</v>
      </c>
      <c r="I1605" s="66" t="s">
        <v>7</v>
      </c>
      <c r="J1605" s="66" t="s">
        <v>6</v>
      </c>
    </row>
    <row r="1606" spans="1:10" ht="15" customHeight="1" x14ac:dyDescent="0.3">
      <c r="A1606" s="69" t="str">
        <f t="shared" si="178"/>
        <v>Glass7/Ne/sat1</v>
      </c>
      <c r="B1606" s="84" t="s">
        <v>1588</v>
      </c>
      <c r="C1606" s="84" t="s">
        <v>1587</v>
      </c>
      <c r="D1606" s="85">
        <v>1</v>
      </c>
      <c r="E1606" s="84" t="s">
        <v>34</v>
      </c>
      <c r="F1606" s="85">
        <f t="shared" si="184"/>
        <v>1</v>
      </c>
      <c r="G1606" s="86">
        <v>28707</v>
      </c>
      <c r="H1606" s="69" t="s">
        <v>6</v>
      </c>
      <c r="I1606" s="69" t="s">
        <v>7</v>
      </c>
      <c r="J1606" s="69" t="s">
        <v>6</v>
      </c>
    </row>
    <row r="1607" spans="1:10" ht="15" customHeight="1" x14ac:dyDescent="0.3">
      <c r="A1607" s="69" t="str">
        <f t="shared" ref="A1607:A1670" si="185">_xlfn.CONCAT(B1607,F1607)</f>
        <v>Glass10/02/02L1</v>
      </c>
      <c r="B1607" s="84" t="s">
        <v>1622</v>
      </c>
      <c r="C1607" s="84" t="s">
        <v>1621</v>
      </c>
      <c r="D1607" s="85">
        <v>1</v>
      </c>
      <c r="E1607" s="84" t="s">
        <v>34</v>
      </c>
      <c r="F1607" s="85">
        <f t="shared" si="184"/>
        <v>1</v>
      </c>
      <c r="G1607" s="86">
        <v>42529</v>
      </c>
      <c r="H1607" s="66" t="s">
        <v>6</v>
      </c>
      <c r="I1607" s="66" t="s">
        <v>7</v>
      </c>
      <c r="J1607" s="66" t="s">
        <v>6</v>
      </c>
    </row>
    <row r="1608" spans="1:10" ht="15" customHeight="1" x14ac:dyDescent="0.3">
      <c r="A1608" s="69" t="str">
        <f t="shared" si="185"/>
        <v>Glass5/02/tr1</v>
      </c>
      <c r="B1608" s="84" t="s">
        <v>1600</v>
      </c>
      <c r="C1608" s="84" t="s">
        <v>1599</v>
      </c>
      <c r="D1608" s="85">
        <v>1</v>
      </c>
      <c r="E1608" s="84" t="s">
        <v>34</v>
      </c>
      <c r="F1608" s="85">
        <f t="shared" si="184"/>
        <v>1</v>
      </c>
      <c r="G1608" s="86">
        <v>22681</v>
      </c>
      <c r="H1608" s="69" t="s">
        <v>6</v>
      </c>
      <c r="I1608" s="69" t="s">
        <v>7</v>
      </c>
      <c r="J1608" s="69" t="s">
        <v>6</v>
      </c>
    </row>
    <row r="1609" spans="1:10" ht="15" customHeight="1" x14ac:dyDescent="0.3">
      <c r="A1609" s="69" t="str">
        <f t="shared" si="185"/>
        <v>Glass5/nat/sat1</v>
      </c>
      <c r="B1609" s="84" t="s">
        <v>1598</v>
      </c>
      <c r="C1609" s="84" t="s">
        <v>1597</v>
      </c>
      <c r="D1609" s="85">
        <v>1</v>
      </c>
      <c r="E1609" s="84" t="s">
        <v>313</v>
      </c>
      <c r="F1609" s="85">
        <f t="shared" si="184"/>
        <v>1</v>
      </c>
      <c r="G1609" s="86">
        <v>20713</v>
      </c>
      <c r="H1609" s="66" t="s">
        <v>6</v>
      </c>
      <c r="I1609" s="66" t="s">
        <v>7</v>
      </c>
      <c r="J1609" s="66" t="s">
        <v>6</v>
      </c>
    </row>
    <row r="1610" spans="1:10" ht="15" customHeight="1" x14ac:dyDescent="0.3">
      <c r="A1610" s="69" t="str">
        <f t="shared" si="185"/>
        <v>Glass3/01/01L1</v>
      </c>
      <c r="B1610" s="84" t="s">
        <v>1616</v>
      </c>
      <c r="C1610" s="84" t="s">
        <v>1615</v>
      </c>
      <c r="D1610" s="85">
        <v>1</v>
      </c>
      <c r="E1610" s="84" t="s">
        <v>34</v>
      </c>
      <c r="F1610" s="85">
        <f t="shared" si="184"/>
        <v>1</v>
      </c>
      <c r="G1610" s="86">
        <v>18311</v>
      </c>
      <c r="H1610" s="69" t="s">
        <v>6</v>
      </c>
      <c r="I1610" s="69" t="s">
        <v>7</v>
      </c>
      <c r="J1610" s="69" t="s">
        <v>6</v>
      </c>
    </row>
    <row r="1611" spans="1:10" ht="15" customHeight="1" x14ac:dyDescent="0.3">
      <c r="A1611" s="69" t="str">
        <f t="shared" si="185"/>
        <v>Glass3/Ne/sat1</v>
      </c>
      <c r="B1611" s="84" t="s">
        <v>1610</v>
      </c>
      <c r="C1611" s="84" t="s">
        <v>1609</v>
      </c>
      <c r="D1611" s="85">
        <v>1</v>
      </c>
      <c r="E1611" s="84" t="s">
        <v>34</v>
      </c>
      <c r="F1611" s="85">
        <f t="shared" si="184"/>
        <v>1</v>
      </c>
      <c r="G1611" s="86">
        <v>21027</v>
      </c>
      <c r="H1611" s="66" t="s">
        <v>6</v>
      </c>
      <c r="I1611" s="66" t="s">
        <v>7</v>
      </c>
      <c r="J1611" s="66" t="s">
        <v>6</v>
      </c>
    </row>
    <row r="1612" spans="1:10" ht="15" customHeight="1" x14ac:dyDescent="0.3">
      <c r="A1612" s="69" t="str">
        <f t="shared" si="185"/>
        <v>Glass5/01/01L1</v>
      </c>
      <c r="B1612" s="84" t="s">
        <v>1606</v>
      </c>
      <c r="C1612" s="84" t="s">
        <v>1605</v>
      </c>
      <c r="D1612" s="85">
        <v>1</v>
      </c>
      <c r="E1612" s="84" t="s">
        <v>34</v>
      </c>
      <c r="F1612" s="85">
        <f t="shared" si="184"/>
        <v>1</v>
      </c>
      <c r="G1612" s="86">
        <v>22681</v>
      </c>
      <c r="H1612" s="69" t="s">
        <v>6</v>
      </c>
      <c r="I1612" s="69" t="s">
        <v>7</v>
      </c>
      <c r="J1612" s="69" t="s">
        <v>6</v>
      </c>
    </row>
    <row r="1613" spans="1:10" ht="15" customHeight="1" x14ac:dyDescent="0.3">
      <c r="A1613" s="69" t="str">
        <f t="shared" si="185"/>
        <v>Glass9/02/02L1</v>
      </c>
      <c r="B1613" s="84" t="s">
        <v>1580</v>
      </c>
      <c r="C1613" s="84" t="s">
        <v>1579</v>
      </c>
      <c r="D1613" s="85">
        <v>1</v>
      </c>
      <c r="E1613" s="84" t="s">
        <v>34</v>
      </c>
      <c r="F1613" s="85">
        <f t="shared" si="184"/>
        <v>1</v>
      </c>
      <c r="G1613" s="86">
        <v>28353</v>
      </c>
      <c r="H1613" s="66" t="s">
        <v>6</v>
      </c>
      <c r="I1613" s="66" t="s">
        <v>7</v>
      </c>
      <c r="J1613" s="66" t="s">
        <v>6</v>
      </c>
    </row>
    <row r="1614" spans="1:10" ht="15" customHeight="1" x14ac:dyDescent="0.3">
      <c r="A1614" s="69" t="str">
        <f t="shared" si="185"/>
        <v>Glass7/02/sat1</v>
      </c>
      <c r="B1614" s="84" t="s">
        <v>1590</v>
      </c>
      <c r="C1614" s="84" t="s">
        <v>1589</v>
      </c>
      <c r="D1614" s="85">
        <v>1</v>
      </c>
      <c r="E1614" s="84" t="s">
        <v>34</v>
      </c>
      <c r="F1614" s="85">
        <f t="shared" si="184"/>
        <v>1</v>
      </c>
      <c r="G1614" s="86">
        <v>24965</v>
      </c>
      <c r="H1614" s="69" t="s">
        <v>6</v>
      </c>
      <c r="I1614" s="69" t="s">
        <v>7</v>
      </c>
      <c r="J1614" s="69" t="s">
        <v>6</v>
      </c>
    </row>
    <row r="1615" spans="1:10" ht="15" customHeight="1" x14ac:dyDescent="0.3">
      <c r="A1615" s="69" t="str">
        <f t="shared" si="185"/>
        <v>Glass8/02/sat1</v>
      </c>
      <c r="B1615" s="84" t="s">
        <v>1586</v>
      </c>
      <c r="C1615" s="84" t="s">
        <v>1585</v>
      </c>
      <c r="D1615" s="85">
        <v>1</v>
      </c>
      <c r="E1615" s="84" t="s">
        <v>34</v>
      </c>
      <c r="F1615" s="85">
        <f t="shared" si="184"/>
        <v>1</v>
      </c>
      <c r="G1615" s="86">
        <v>37448</v>
      </c>
      <c r="H1615" s="66" t="s">
        <v>6</v>
      </c>
      <c r="I1615" s="66" t="s">
        <v>7</v>
      </c>
      <c r="J1615" s="66" t="s">
        <v>6</v>
      </c>
    </row>
    <row r="1616" spans="1:10" ht="15" customHeight="1" x14ac:dyDescent="0.3">
      <c r="A1616" s="69" t="str">
        <f t="shared" si="185"/>
        <v>Glass5/02/02L1</v>
      </c>
      <c r="B1616" s="84" t="s">
        <v>1604</v>
      </c>
      <c r="C1616" s="84" t="s">
        <v>1603</v>
      </c>
      <c r="D1616" s="85">
        <v>1</v>
      </c>
      <c r="E1616" s="84" t="s">
        <v>34</v>
      </c>
      <c r="F1616" s="85">
        <f t="shared" si="184"/>
        <v>1</v>
      </c>
      <c r="G1616" s="86">
        <v>22681</v>
      </c>
      <c r="H1616" s="69" t="s">
        <v>6</v>
      </c>
      <c r="I1616" s="69" t="s">
        <v>7</v>
      </c>
      <c r="J1616" s="69" t="s">
        <v>6</v>
      </c>
    </row>
    <row r="1617" spans="1:10" ht="15" customHeight="1" x14ac:dyDescent="0.3">
      <c r="A1617" s="69" t="str">
        <f t="shared" si="185"/>
        <v>Glass5/02/sat1</v>
      </c>
      <c r="B1617" s="84" t="s">
        <v>1602</v>
      </c>
      <c r="C1617" s="84" t="s">
        <v>1601</v>
      </c>
      <c r="D1617" s="85">
        <v>1</v>
      </c>
      <c r="E1617" s="84" t="s">
        <v>34</v>
      </c>
      <c r="F1617" s="85">
        <f t="shared" si="184"/>
        <v>1</v>
      </c>
      <c r="G1617" s="86">
        <v>22681</v>
      </c>
      <c r="H1617" s="66" t="s">
        <v>6</v>
      </c>
      <c r="I1617" s="66" t="s">
        <v>7</v>
      </c>
      <c r="J1617" s="66" t="s">
        <v>6</v>
      </c>
    </row>
    <row r="1618" spans="1:10" ht="15" customHeight="1" x14ac:dyDescent="0.3">
      <c r="A1618" s="69" t="str">
        <f t="shared" si="185"/>
        <v>Glass3/02/02L1</v>
      </c>
      <c r="B1618" s="84" t="s">
        <v>1614</v>
      </c>
      <c r="C1618" s="84" t="s">
        <v>1613</v>
      </c>
      <c r="D1618" s="85">
        <v>1</v>
      </c>
      <c r="E1618" s="84" t="s">
        <v>34</v>
      </c>
      <c r="F1618" s="85">
        <f t="shared" si="184"/>
        <v>1</v>
      </c>
      <c r="G1618" s="86">
        <v>18311</v>
      </c>
      <c r="H1618" s="69" t="s">
        <v>6</v>
      </c>
      <c r="I1618" s="69" t="s">
        <v>7</v>
      </c>
      <c r="J1618" s="69" t="s">
        <v>6</v>
      </c>
    </row>
    <row r="1619" spans="1:10" ht="15" customHeight="1" x14ac:dyDescent="0.3">
      <c r="A1619" s="69" t="str">
        <f t="shared" si="185"/>
        <v>Glass9/02/sat1</v>
      </c>
      <c r="B1619" s="84" t="s">
        <v>1578</v>
      </c>
      <c r="C1619" s="84" t="s">
        <v>1577</v>
      </c>
      <c r="D1619" s="85">
        <v>1</v>
      </c>
      <c r="E1619" s="84" t="s">
        <v>34</v>
      </c>
      <c r="F1619" s="85">
        <f t="shared" si="184"/>
        <v>1</v>
      </c>
      <c r="G1619" s="86">
        <v>28353</v>
      </c>
      <c r="H1619" s="66" t="s">
        <v>6</v>
      </c>
      <c r="I1619" s="66" t="s">
        <v>7</v>
      </c>
      <c r="J1619" s="66" t="s">
        <v>6</v>
      </c>
    </row>
    <row r="1620" spans="1:10" ht="15" customHeight="1" x14ac:dyDescent="0.3">
      <c r="A1620" s="69" t="str">
        <f t="shared" si="185"/>
        <v>SETBIANCA11</v>
      </c>
      <c r="B1620" s="84" t="s">
        <v>1574</v>
      </c>
      <c r="C1620" s="84" t="s">
        <v>1573</v>
      </c>
      <c r="D1620" s="85">
        <v>1</v>
      </c>
      <c r="E1620" s="84" t="s">
        <v>34</v>
      </c>
      <c r="F1620" s="85">
        <f t="shared" si="184"/>
        <v>1</v>
      </c>
      <c r="G1620" s="86">
        <v>5346</v>
      </c>
      <c r="H1620" s="69" t="s">
        <v>6</v>
      </c>
      <c r="I1620" s="69" t="s">
        <v>7</v>
      </c>
      <c r="J1620" s="69" t="s">
        <v>6</v>
      </c>
    </row>
    <row r="1621" spans="1:10" ht="15" customHeight="1" x14ac:dyDescent="0.3">
      <c r="A1621" s="69" t="str">
        <f t="shared" si="185"/>
        <v>SETBIANCA21</v>
      </c>
      <c r="B1621" s="84" t="s">
        <v>1572</v>
      </c>
      <c r="C1621" s="84" t="s">
        <v>1571</v>
      </c>
      <c r="D1621" s="85">
        <v>1</v>
      </c>
      <c r="E1621" s="84" t="s">
        <v>34</v>
      </c>
      <c r="F1621" s="85">
        <f t="shared" si="184"/>
        <v>1</v>
      </c>
      <c r="G1621" s="86">
        <v>5346</v>
      </c>
      <c r="H1621" s="66" t="s">
        <v>6</v>
      </c>
      <c r="I1621" s="66" t="s">
        <v>7</v>
      </c>
      <c r="J1621" s="66" t="s">
        <v>6</v>
      </c>
    </row>
    <row r="1622" spans="1:10" ht="15" customHeight="1" x14ac:dyDescent="0.3">
      <c r="A1622" s="69" t="str">
        <f t="shared" si="185"/>
        <v>K20/S1/80/011</v>
      </c>
      <c r="B1622" s="84" t="s">
        <v>1424</v>
      </c>
      <c r="C1622" s="84" t="s">
        <v>1425</v>
      </c>
      <c r="D1622" s="85">
        <v>1</v>
      </c>
      <c r="E1622" s="84" t="s">
        <v>34</v>
      </c>
      <c r="F1622" s="85">
        <f t="shared" si="184"/>
        <v>1</v>
      </c>
      <c r="G1622" s="86">
        <v>3510</v>
      </c>
      <c r="H1622" s="69" t="s">
        <v>6</v>
      </c>
      <c r="I1622" s="69" t="s">
        <v>7</v>
      </c>
      <c r="J1622" s="69" t="s">
        <v>6</v>
      </c>
    </row>
    <row r="1623" spans="1:10" ht="15" customHeight="1" x14ac:dyDescent="0.3">
      <c r="A1623" s="69" t="str">
        <f t="shared" si="185"/>
        <v>K20/S1/60/011</v>
      </c>
      <c r="B1623" s="84" t="s">
        <v>1420</v>
      </c>
      <c r="C1623" s="84" t="s">
        <v>1421</v>
      </c>
      <c r="D1623" s="85">
        <v>1</v>
      </c>
      <c r="E1623" s="84" t="s">
        <v>34</v>
      </c>
      <c r="F1623" s="85">
        <f t="shared" si="184"/>
        <v>1</v>
      </c>
      <c r="G1623" s="86">
        <v>3146</v>
      </c>
      <c r="H1623" s="66" t="s">
        <v>6</v>
      </c>
      <c r="I1623" s="66" t="s">
        <v>7</v>
      </c>
      <c r="J1623" s="66" t="s">
        <v>6</v>
      </c>
    </row>
    <row r="1624" spans="1:10" ht="15" customHeight="1" x14ac:dyDescent="0.3">
      <c r="A1624" s="69" t="str">
        <f t="shared" si="185"/>
        <v>K20/P2/60/011</v>
      </c>
      <c r="B1624" s="84" t="s">
        <v>2700</v>
      </c>
      <c r="C1624" s="84" t="s">
        <v>2701</v>
      </c>
      <c r="D1624" s="85">
        <v>1</v>
      </c>
      <c r="E1624" s="84" t="s">
        <v>34</v>
      </c>
      <c r="F1624" s="85">
        <f t="shared" si="184"/>
        <v>1</v>
      </c>
      <c r="G1624" s="86">
        <v>2988</v>
      </c>
      <c r="H1624" s="69" t="s">
        <v>6</v>
      </c>
      <c r="I1624" s="69" t="s">
        <v>7</v>
      </c>
      <c r="J1624" s="69" t="s">
        <v>6</v>
      </c>
    </row>
    <row r="1625" spans="1:10" ht="15" customHeight="1" x14ac:dyDescent="0.3">
      <c r="A1625" s="69" t="str">
        <f t="shared" si="185"/>
        <v>K20/P2/90/011</v>
      </c>
      <c r="B1625" s="84" t="s">
        <v>2702</v>
      </c>
      <c r="C1625" s="84" t="s">
        <v>2703</v>
      </c>
      <c r="D1625" s="85">
        <v>1</v>
      </c>
      <c r="E1625" s="84" t="s">
        <v>34</v>
      </c>
      <c r="F1625" s="85">
        <f t="shared" si="184"/>
        <v>1</v>
      </c>
      <c r="G1625" s="86">
        <v>3259</v>
      </c>
      <c r="H1625" s="66" t="s">
        <v>6</v>
      </c>
      <c r="I1625" s="66" t="s">
        <v>7</v>
      </c>
      <c r="J1625" s="66" t="s">
        <v>6</v>
      </c>
    </row>
    <row r="1626" spans="1:10" ht="15" customHeight="1" x14ac:dyDescent="0.3">
      <c r="A1626" s="69" t="str">
        <f t="shared" si="185"/>
        <v>K20/R1/atyp/021</v>
      </c>
      <c r="B1626" s="84" t="s">
        <v>1418</v>
      </c>
      <c r="C1626" s="84" t="s">
        <v>1419</v>
      </c>
      <c r="D1626" s="85">
        <v>1</v>
      </c>
      <c r="E1626" s="84" t="s">
        <v>34</v>
      </c>
      <c r="F1626" s="85">
        <f t="shared" si="184"/>
        <v>1</v>
      </c>
      <c r="G1626" s="86">
        <v>0</v>
      </c>
      <c r="H1626" s="69" t="s">
        <v>6</v>
      </c>
      <c r="I1626" s="69" t="s">
        <v>7</v>
      </c>
      <c r="J1626" s="69" t="s">
        <v>6</v>
      </c>
    </row>
    <row r="1627" spans="1:10" ht="15" customHeight="1" x14ac:dyDescent="0.3">
      <c r="A1627" s="69" t="str">
        <f t="shared" si="185"/>
        <v>K20/P2/atyp/011</v>
      </c>
      <c r="B1627" s="84" t="s">
        <v>1412</v>
      </c>
      <c r="C1627" s="84" t="s">
        <v>1413</v>
      </c>
      <c r="D1627" s="85">
        <v>1</v>
      </c>
      <c r="E1627" s="84" t="s">
        <v>34</v>
      </c>
      <c r="F1627" s="85">
        <f t="shared" si="184"/>
        <v>1</v>
      </c>
      <c r="G1627" s="86">
        <v>0</v>
      </c>
      <c r="H1627" s="66" t="s">
        <v>6</v>
      </c>
      <c r="I1627" s="66" t="s">
        <v>7</v>
      </c>
      <c r="J1627" s="66" t="s">
        <v>6</v>
      </c>
    </row>
    <row r="1628" spans="1:10" ht="15" customHeight="1" x14ac:dyDescent="0.3">
      <c r="A1628" s="69" t="str">
        <f t="shared" si="185"/>
        <v>K20/P1/atyp/011</v>
      </c>
      <c r="B1628" s="84" t="s">
        <v>1410</v>
      </c>
      <c r="C1628" s="84" t="s">
        <v>1411</v>
      </c>
      <c r="D1628" s="85">
        <v>1</v>
      </c>
      <c r="E1628" s="84" t="s">
        <v>34</v>
      </c>
      <c r="F1628" s="85">
        <f t="shared" si="184"/>
        <v>1</v>
      </c>
      <c r="G1628" s="86">
        <v>0</v>
      </c>
      <c r="H1628" s="69" t="s">
        <v>6</v>
      </c>
      <c r="I1628" s="69" t="s">
        <v>7</v>
      </c>
      <c r="J1628" s="69" t="s">
        <v>6</v>
      </c>
    </row>
    <row r="1629" spans="1:10" ht="15" customHeight="1" x14ac:dyDescent="0.3">
      <c r="A1629" s="69" t="str">
        <f t="shared" si="185"/>
        <v>K20/P1/60/011</v>
      </c>
      <c r="B1629" s="84" t="s">
        <v>1402</v>
      </c>
      <c r="C1629" s="84" t="s">
        <v>1403</v>
      </c>
      <c r="D1629" s="85">
        <v>1</v>
      </c>
      <c r="E1629" s="84" t="s">
        <v>34</v>
      </c>
      <c r="F1629" s="85">
        <f t="shared" si="184"/>
        <v>1</v>
      </c>
      <c r="G1629" s="86">
        <v>2912</v>
      </c>
      <c r="H1629" s="66" t="s">
        <v>6</v>
      </c>
      <c r="I1629" s="66" t="s">
        <v>7</v>
      </c>
      <c r="J1629" s="66" t="s">
        <v>6</v>
      </c>
    </row>
    <row r="1630" spans="1:10" ht="15" customHeight="1" x14ac:dyDescent="0.3">
      <c r="A1630" s="69" t="str">
        <f t="shared" si="185"/>
        <v>K20/S4/atyp/011</v>
      </c>
      <c r="B1630" s="84" t="s">
        <v>1426</v>
      </c>
      <c r="C1630" s="84" t="s">
        <v>1427</v>
      </c>
      <c r="D1630" s="85">
        <v>1</v>
      </c>
      <c r="E1630" s="84" t="s">
        <v>34</v>
      </c>
      <c r="F1630" s="85">
        <f t="shared" si="184"/>
        <v>1</v>
      </c>
      <c r="G1630" s="86">
        <v>0</v>
      </c>
      <c r="H1630" s="69" t="s">
        <v>6</v>
      </c>
      <c r="I1630" s="69" t="s">
        <v>7</v>
      </c>
      <c r="J1630" s="69" t="s">
        <v>6</v>
      </c>
    </row>
    <row r="1631" spans="1:10" ht="15" customHeight="1" x14ac:dyDescent="0.3">
      <c r="A1631" s="69" t="str">
        <f t="shared" si="185"/>
        <v>K20/V1/90/011</v>
      </c>
      <c r="B1631" s="84" t="s">
        <v>1430</v>
      </c>
      <c r="C1631" s="84" t="s">
        <v>1431</v>
      </c>
      <c r="D1631" s="85">
        <v>1</v>
      </c>
      <c r="E1631" s="84" t="s">
        <v>34</v>
      </c>
      <c r="F1631" s="85">
        <f t="shared" si="184"/>
        <v>1</v>
      </c>
      <c r="G1631" s="86">
        <v>1159</v>
      </c>
      <c r="H1631" s="66" t="s">
        <v>6</v>
      </c>
      <c r="I1631" s="66" t="s">
        <v>7</v>
      </c>
      <c r="J1631" s="66" t="s">
        <v>6</v>
      </c>
    </row>
    <row r="1632" spans="1:10" ht="15" customHeight="1" x14ac:dyDescent="0.3">
      <c r="A1632" s="69" t="str">
        <f t="shared" si="185"/>
        <v>K20/V1/120/011</v>
      </c>
      <c r="B1632" s="84" t="s">
        <v>1428</v>
      </c>
      <c r="C1632" s="84" t="s">
        <v>1429</v>
      </c>
      <c r="D1632" s="85">
        <v>1</v>
      </c>
      <c r="E1632" s="84" t="s">
        <v>34</v>
      </c>
      <c r="F1632" s="85">
        <f t="shared" si="184"/>
        <v>1</v>
      </c>
      <c r="G1632" s="86">
        <v>1571</v>
      </c>
      <c r="H1632" s="69" t="s">
        <v>6</v>
      </c>
      <c r="I1632" s="69" t="s">
        <v>7</v>
      </c>
      <c r="J1632" s="69" t="s">
        <v>6</v>
      </c>
    </row>
    <row r="1633" spans="1:10" ht="15" customHeight="1" x14ac:dyDescent="0.3">
      <c r="A1633" s="69" t="str">
        <f t="shared" si="185"/>
        <v>K20/R1/187/011</v>
      </c>
      <c r="B1633" s="84" t="s">
        <v>1416</v>
      </c>
      <c r="C1633" s="84" t="s">
        <v>1417</v>
      </c>
      <c r="D1633" s="85">
        <v>1</v>
      </c>
      <c r="E1633" s="84" t="s">
        <v>34</v>
      </c>
      <c r="F1633" s="85">
        <f t="shared" si="184"/>
        <v>1</v>
      </c>
      <c r="G1633" s="86">
        <v>8649</v>
      </c>
      <c r="H1633" s="66" t="s">
        <v>6</v>
      </c>
      <c r="I1633" s="66" t="s">
        <v>7</v>
      </c>
      <c r="J1633" s="66" t="s">
        <v>6</v>
      </c>
    </row>
    <row r="1634" spans="1:10" ht="15" customHeight="1" x14ac:dyDescent="0.3">
      <c r="A1634" s="69" t="str">
        <f t="shared" si="185"/>
        <v>K20/S1/60/021</v>
      </c>
      <c r="B1634" s="84" t="s">
        <v>1422</v>
      </c>
      <c r="C1634" s="84" t="s">
        <v>1423</v>
      </c>
      <c r="D1634" s="85">
        <v>1</v>
      </c>
      <c r="E1634" s="84" t="s">
        <v>34</v>
      </c>
      <c r="F1634" s="85">
        <f t="shared" si="184"/>
        <v>1</v>
      </c>
      <c r="G1634" s="86">
        <v>0</v>
      </c>
      <c r="H1634" s="69" t="s">
        <v>6</v>
      </c>
      <c r="I1634" s="69" t="s">
        <v>7</v>
      </c>
      <c r="J1634" s="69" t="s">
        <v>6</v>
      </c>
    </row>
    <row r="1635" spans="1:10" ht="15" customHeight="1" x14ac:dyDescent="0.3">
      <c r="A1635" s="69" t="str">
        <f t="shared" si="185"/>
        <v>K20/P1/60/021</v>
      </c>
      <c r="B1635" s="84" t="s">
        <v>1404</v>
      </c>
      <c r="C1635" s="84" t="s">
        <v>1405</v>
      </c>
      <c r="D1635" s="85">
        <v>1</v>
      </c>
      <c r="E1635" s="84" t="s">
        <v>34</v>
      </c>
      <c r="F1635" s="85">
        <f t="shared" si="184"/>
        <v>1</v>
      </c>
      <c r="G1635" s="86">
        <v>3348</v>
      </c>
      <c r="H1635" s="66" t="s">
        <v>6</v>
      </c>
      <c r="I1635" s="66" t="s">
        <v>7</v>
      </c>
      <c r="J1635" s="66" t="s">
        <v>6</v>
      </c>
    </row>
    <row r="1636" spans="1:10" ht="15" customHeight="1" x14ac:dyDescent="0.3">
      <c r="A1636" s="69" t="str">
        <f t="shared" si="185"/>
        <v>K20/P1/80/011</v>
      </c>
      <c r="B1636" s="84" t="s">
        <v>1406</v>
      </c>
      <c r="C1636" s="84" t="s">
        <v>1407</v>
      </c>
      <c r="D1636" s="85">
        <v>1</v>
      </c>
      <c r="E1636" s="84" t="s">
        <v>34</v>
      </c>
      <c r="F1636" s="85">
        <f t="shared" si="184"/>
        <v>1</v>
      </c>
      <c r="G1636" s="86">
        <v>3091</v>
      </c>
      <c r="H1636" s="69" t="s">
        <v>6</v>
      </c>
      <c r="I1636" s="69" t="s">
        <v>7</v>
      </c>
      <c r="J1636" s="69" t="s">
        <v>6</v>
      </c>
    </row>
    <row r="1637" spans="1:10" ht="15" customHeight="1" x14ac:dyDescent="0.3">
      <c r="A1637" s="69" t="str">
        <f t="shared" si="185"/>
        <v>K20/P1/80/021</v>
      </c>
      <c r="B1637" s="84" t="s">
        <v>1408</v>
      </c>
      <c r="C1637" s="84" t="s">
        <v>1409</v>
      </c>
      <c r="D1637" s="85">
        <v>1</v>
      </c>
      <c r="E1637" s="84" t="s">
        <v>34</v>
      </c>
      <c r="F1637" s="85">
        <f t="shared" si="184"/>
        <v>1</v>
      </c>
      <c r="G1637" s="86">
        <v>3555</v>
      </c>
      <c r="H1637" s="66" t="s">
        <v>6</v>
      </c>
      <c r="I1637" s="66" t="s">
        <v>7</v>
      </c>
      <c r="J1637" s="66" t="s">
        <v>6</v>
      </c>
    </row>
    <row r="1638" spans="1:10" ht="15" customHeight="1" x14ac:dyDescent="0.3">
      <c r="A1638" s="69" t="str">
        <f t="shared" si="185"/>
        <v>K20/PR1/011</v>
      </c>
      <c r="B1638" s="84" t="s">
        <v>1414</v>
      </c>
      <c r="C1638" s="84" t="s">
        <v>1415</v>
      </c>
      <c r="D1638" s="85">
        <v>1</v>
      </c>
      <c r="E1638" s="84" t="s">
        <v>34</v>
      </c>
      <c r="F1638" s="85">
        <f t="shared" si="184"/>
        <v>1</v>
      </c>
      <c r="G1638" s="86">
        <v>1110</v>
      </c>
      <c r="H1638" s="69" t="s">
        <v>6</v>
      </c>
      <c r="I1638" s="69" t="s">
        <v>7</v>
      </c>
      <c r="J1638" s="69" t="s">
        <v>6</v>
      </c>
    </row>
    <row r="1639" spans="1:10" ht="15" customHeight="1" x14ac:dyDescent="0.3">
      <c r="A1639" s="69" t="str">
        <f t="shared" si="185"/>
        <v>K20/DR2/35/011</v>
      </c>
      <c r="B1639" s="84" t="s">
        <v>1400</v>
      </c>
      <c r="C1639" s="84" t="s">
        <v>1401</v>
      </c>
      <c r="D1639" s="85">
        <v>1</v>
      </c>
      <c r="E1639" s="84" t="s">
        <v>34</v>
      </c>
      <c r="F1639" s="85">
        <f t="shared" si="184"/>
        <v>1</v>
      </c>
      <c r="G1639" s="86">
        <v>805</v>
      </c>
      <c r="H1639" s="66" t="s">
        <v>6</v>
      </c>
      <c r="I1639" s="66" t="s">
        <v>7</v>
      </c>
      <c r="J1639" s="66" t="s">
        <v>6</v>
      </c>
    </row>
    <row r="1640" spans="1:10" ht="15" customHeight="1" x14ac:dyDescent="0.3">
      <c r="A1640" s="69" t="str">
        <f t="shared" si="185"/>
        <v>K20/S/atyp/021</v>
      </c>
      <c r="B1640" s="84" t="s">
        <v>2704</v>
      </c>
      <c r="C1640" s="84" t="s">
        <v>2705</v>
      </c>
      <c r="D1640" s="85">
        <v>1</v>
      </c>
      <c r="E1640" s="84" t="s">
        <v>34</v>
      </c>
      <c r="F1640" s="85">
        <f t="shared" si="184"/>
        <v>1</v>
      </c>
      <c r="G1640" s="85"/>
      <c r="H1640" s="69" t="s">
        <v>6</v>
      </c>
      <c r="I1640" s="69" t="s">
        <v>7</v>
      </c>
      <c r="J1640" s="69" t="s">
        <v>6</v>
      </c>
    </row>
    <row r="1641" spans="1:10" ht="15" customHeight="1" x14ac:dyDescent="0.3">
      <c r="A1641" s="69" t="str">
        <f t="shared" si="185"/>
        <v>K20/DN1/011</v>
      </c>
      <c r="B1641" s="84" t="s">
        <v>1396</v>
      </c>
      <c r="C1641" s="84" t="s">
        <v>1397</v>
      </c>
      <c r="D1641" s="85">
        <v>1</v>
      </c>
      <c r="E1641" s="84" t="s">
        <v>34</v>
      </c>
      <c r="F1641" s="85">
        <f t="shared" si="184"/>
        <v>1</v>
      </c>
      <c r="G1641" s="86">
        <v>632</v>
      </c>
      <c r="H1641" s="66" t="s">
        <v>6</v>
      </c>
      <c r="I1641" s="66" t="s">
        <v>7</v>
      </c>
      <c r="J1641" s="66" t="s">
        <v>6</v>
      </c>
    </row>
    <row r="1642" spans="1:10" ht="15" customHeight="1" x14ac:dyDescent="0.3">
      <c r="A1642" s="69" t="str">
        <f t="shared" si="185"/>
        <v>K20/DN1/021</v>
      </c>
      <c r="B1642" s="84" t="s">
        <v>1398</v>
      </c>
      <c r="C1642" s="84" t="s">
        <v>1399</v>
      </c>
      <c r="D1642" s="85">
        <v>1</v>
      </c>
      <c r="E1642" s="84" t="s">
        <v>34</v>
      </c>
      <c r="F1642" s="85">
        <f t="shared" si="184"/>
        <v>1</v>
      </c>
      <c r="G1642" s="86">
        <v>650</v>
      </c>
      <c r="H1642" s="69" t="s">
        <v>6</v>
      </c>
      <c r="I1642" s="69" t="s">
        <v>7</v>
      </c>
      <c r="J1642" s="69" t="s">
        <v>6</v>
      </c>
    </row>
    <row r="1643" spans="1:10" ht="15" customHeight="1" x14ac:dyDescent="0.3">
      <c r="A1643" s="69" t="str">
        <f t="shared" si="185"/>
        <v>K20/V2/90/011</v>
      </c>
      <c r="B1643" s="84" t="s">
        <v>1434</v>
      </c>
      <c r="C1643" s="84" t="s">
        <v>1435</v>
      </c>
      <c r="D1643" s="85">
        <v>1</v>
      </c>
      <c r="E1643" s="84" t="s">
        <v>34</v>
      </c>
      <c r="F1643" s="85">
        <f t="shared" si="184"/>
        <v>1</v>
      </c>
      <c r="G1643" s="86">
        <v>4122</v>
      </c>
      <c r="H1643" s="66" t="s">
        <v>6</v>
      </c>
      <c r="I1643" s="66" t="s">
        <v>7</v>
      </c>
      <c r="J1643" s="66" t="s">
        <v>6</v>
      </c>
    </row>
    <row r="1644" spans="1:10" ht="15" customHeight="1" x14ac:dyDescent="0.3">
      <c r="A1644" s="69" t="str">
        <f t="shared" si="185"/>
        <v>K20/V2/120/011</v>
      </c>
      <c r="B1644" s="84" t="s">
        <v>1432</v>
      </c>
      <c r="C1644" s="84" t="s">
        <v>1433</v>
      </c>
      <c r="D1644" s="85">
        <v>1</v>
      </c>
      <c r="E1644" s="84" t="s">
        <v>34</v>
      </c>
      <c r="F1644" s="85">
        <f t="shared" si="184"/>
        <v>1</v>
      </c>
      <c r="G1644" s="86">
        <v>4318</v>
      </c>
      <c r="H1644" s="69" t="s">
        <v>6</v>
      </c>
      <c r="I1644" s="69" t="s">
        <v>7</v>
      </c>
      <c r="J1644" s="69" t="s">
        <v>6</v>
      </c>
    </row>
    <row r="1645" spans="1:10" ht="15" customHeight="1" x14ac:dyDescent="0.3">
      <c r="A1645" s="69" t="str">
        <f t="shared" si="185"/>
        <v>K20/PR1/021</v>
      </c>
      <c r="B1645" s="84" t="s">
        <v>2706</v>
      </c>
      <c r="C1645" s="84" t="s">
        <v>2707</v>
      </c>
      <c r="D1645" s="85">
        <v>1</v>
      </c>
      <c r="E1645" s="84" t="s">
        <v>34</v>
      </c>
      <c r="F1645" s="85">
        <f t="shared" si="184"/>
        <v>1</v>
      </c>
      <c r="G1645" s="86">
        <v>1154</v>
      </c>
      <c r="H1645" s="66" t="s">
        <v>6</v>
      </c>
      <c r="I1645" s="66" t="s">
        <v>7</v>
      </c>
      <c r="J1645" s="66" t="s">
        <v>6</v>
      </c>
    </row>
    <row r="1646" spans="1:10" ht="15" customHeight="1" x14ac:dyDescent="0.3">
      <c r="A1646" s="69" t="str">
        <f t="shared" si="185"/>
        <v>K20/PR1/Al1</v>
      </c>
      <c r="B1646" s="84" t="s">
        <v>2708</v>
      </c>
      <c r="C1646" s="84" t="s">
        <v>2709</v>
      </c>
      <c r="D1646" s="85">
        <v>1</v>
      </c>
      <c r="E1646" s="84" t="s">
        <v>34</v>
      </c>
      <c r="F1646" s="85">
        <f t="shared" si="184"/>
        <v>1</v>
      </c>
      <c r="G1646" s="86">
        <v>1154</v>
      </c>
      <c r="H1646" s="69" t="s">
        <v>6</v>
      </c>
      <c r="I1646" s="69" t="s">
        <v>7</v>
      </c>
      <c r="J1646" s="69" t="s">
        <v>6</v>
      </c>
    </row>
    <row r="1647" spans="1:10" ht="15" customHeight="1" x14ac:dyDescent="0.3">
      <c r="A1647" s="69" t="str">
        <f t="shared" si="185"/>
        <v>K20/PR2/011</v>
      </c>
      <c r="B1647" s="84" t="s">
        <v>2710</v>
      </c>
      <c r="C1647" s="84" t="s">
        <v>2711</v>
      </c>
      <c r="D1647" s="85">
        <v>1</v>
      </c>
      <c r="E1647" s="84" t="s">
        <v>34</v>
      </c>
      <c r="F1647" s="85">
        <f t="shared" si="184"/>
        <v>1</v>
      </c>
      <c r="G1647" s="86">
        <v>1873</v>
      </c>
      <c r="H1647" s="66" t="s">
        <v>6</v>
      </c>
      <c r="I1647" s="66" t="s">
        <v>7</v>
      </c>
      <c r="J1647" s="66" t="s">
        <v>6</v>
      </c>
    </row>
    <row r="1648" spans="1:10" ht="15" customHeight="1" x14ac:dyDescent="0.3">
      <c r="A1648" s="69" t="str">
        <f t="shared" si="185"/>
        <v>K20/PR2/021</v>
      </c>
      <c r="B1648" s="84" t="s">
        <v>2712</v>
      </c>
      <c r="C1648" s="84" t="s">
        <v>2713</v>
      </c>
      <c r="D1648" s="85">
        <v>1</v>
      </c>
      <c r="E1648" s="84" t="s">
        <v>34</v>
      </c>
      <c r="F1648" s="85">
        <f t="shared" si="184"/>
        <v>1</v>
      </c>
      <c r="G1648" s="86">
        <v>1942</v>
      </c>
      <c r="H1648" s="69" t="s">
        <v>6</v>
      </c>
      <c r="I1648" s="69" t="s">
        <v>7</v>
      </c>
      <c r="J1648" s="69" t="s">
        <v>6</v>
      </c>
    </row>
    <row r="1649" spans="1:10" ht="15" customHeight="1" x14ac:dyDescent="0.3">
      <c r="A1649" s="69" t="str">
        <f t="shared" si="185"/>
        <v>K20/PR2/Al1</v>
      </c>
      <c r="B1649" s="84" t="s">
        <v>2714</v>
      </c>
      <c r="C1649" s="84" t="s">
        <v>2715</v>
      </c>
      <c r="D1649" s="85">
        <v>1</v>
      </c>
      <c r="E1649" s="84" t="s">
        <v>34</v>
      </c>
      <c r="F1649" s="85">
        <f t="shared" si="184"/>
        <v>1</v>
      </c>
      <c r="G1649" s="86">
        <v>1942</v>
      </c>
      <c r="H1649" s="66" t="s">
        <v>6</v>
      </c>
      <c r="I1649" s="66" t="s">
        <v>7</v>
      </c>
      <c r="J1649" s="66" t="s">
        <v>6</v>
      </c>
    </row>
    <row r="1650" spans="1:10" ht="15" customHeight="1" x14ac:dyDescent="0.3">
      <c r="A1650" s="69" t="str">
        <f t="shared" si="185"/>
        <v>K20/PR3/011</v>
      </c>
      <c r="B1650" s="84" t="s">
        <v>2716</v>
      </c>
      <c r="C1650" s="84" t="s">
        <v>2717</v>
      </c>
      <c r="D1650" s="85">
        <v>1</v>
      </c>
      <c r="E1650" s="84" t="s">
        <v>34</v>
      </c>
      <c r="F1650" s="85">
        <f t="shared" si="184"/>
        <v>1</v>
      </c>
      <c r="G1650" s="86">
        <v>2520</v>
      </c>
      <c r="H1650" s="69" t="s">
        <v>6</v>
      </c>
      <c r="I1650" s="69" t="s">
        <v>7</v>
      </c>
      <c r="J1650" s="69" t="s">
        <v>6</v>
      </c>
    </row>
    <row r="1651" spans="1:10" ht="15" customHeight="1" x14ac:dyDescent="0.3">
      <c r="A1651" s="69" t="str">
        <f t="shared" si="185"/>
        <v>K20/PR3/021</v>
      </c>
      <c r="B1651" s="84" t="s">
        <v>2718</v>
      </c>
      <c r="C1651" s="84" t="s">
        <v>2719</v>
      </c>
      <c r="D1651" s="85">
        <v>1</v>
      </c>
      <c r="E1651" s="84" t="s">
        <v>34</v>
      </c>
      <c r="F1651" s="85">
        <f t="shared" si="184"/>
        <v>1</v>
      </c>
      <c r="G1651" s="86">
        <v>2607</v>
      </c>
      <c r="H1651" s="66" t="s">
        <v>6</v>
      </c>
      <c r="I1651" s="66" t="s">
        <v>7</v>
      </c>
      <c r="J1651" s="66" t="s">
        <v>6</v>
      </c>
    </row>
    <row r="1652" spans="1:10" ht="15" customHeight="1" x14ac:dyDescent="0.3">
      <c r="A1652" s="69" t="str">
        <f t="shared" si="185"/>
        <v>K20/PR3/Al1</v>
      </c>
      <c r="B1652" s="84" t="s">
        <v>2720</v>
      </c>
      <c r="C1652" s="84" t="s">
        <v>2721</v>
      </c>
      <c r="D1652" s="85">
        <v>1</v>
      </c>
      <c r="E1652" s="84" t="s">
        <v>34</v>
      </c>
      <c r="F1652" s="85">
        <f t="shared" si="184"/>
        <v>1</v>
      </c>
      <c r="G1652" s="86">
        <v>2607</v>
      </c>
      <c r="H1652" s="69" t="s">
        <v>6</v>
      </c>
      <c r="I1652" s="69" t="s">
        <v>7</v>
      </c>
      <c r="J1652" s="69" t="s">
        <v>6</v>
      </c>
    </row>
    <row r="1653" spans="1:10" ht="15" customHeight="1" x14ac:dyDescent="0.3">
      <c r="A1653" s="69" t="str">
        <f t="shared" si="185"/>
        <v>K20/DN1/Al1</v>
      </c>
      <c r="B1653" s="84" t="s">
        <v>2722</v>
      </c>
      <c r="C1653" s="84" t="s">
        <v>2723</v>
      </c>
      <c r="D1653" s="85">
        <v>1</v>
      </c>
      <c r="E1653" s="84" t="s">
        <v>34</v>
      </c>
      <c r="F1653" s="85">
        <f t="shared" si="184"/>
        <v>1</v>
      </c>
      <c r="G1653" s="86">
        <v>650</v>
      </c>
      <c r="H1653" s="66" t="s">
        <v>6</v>
      </c>
      <c r="I1653" s="66" t="s">
        <v>7</v>
      </c>
      <c r="J1653" s="66" t="s">
        <v>6</v>
      </c>
    </row>
    <row r="1654" spans="1:10" ht="15" customHeight="1" x14ac:dyDescent="0.3">
      <c r="A1654" s="69" t="str">
        <f t="shared" si="185"/>
        <v>K20/DN1/Zl1</v>
      </c>
      <c r="B1654" s="84" t="s">
        <v>2724</v>
      </c>
      <c r="C1654" s="84" t="s">
        <v>2725</v>
      </c>
      <c r="D1654" s="85">
        <v>1</v>
      </c>
      <c r="E1654" s="84" t="s">
        <v>34</v>
      </c>
      <c r="F1654" s="85">
        <f t="shared" si="184"/>
        <v>1</v>
      </c>
      <c r="G1654" s="85"/>
      <c r="H1654" s="69" t="s">
        <v>6</v>
      </c>
      <c r="I1654" s="69" t="s">
        <v>7</v>
      </c>
      <c r="J1654" s="69" t="s">
        <v>6</v>
      </c>
    </row>
    <row r="1655" spans="1:10" ht="15" customHeight="1" x14ac:dyDescent="0.3">
      <c r="A1655" s="69" t="str">
        <f t="shared" si="185"/>
        <v>K20/KU1/011</v>
      </c>
      <c r="B1655" s="84" t="s">
        <v>2726</v>
      </c>
      <c r="C1655" s="84" t="s">
        <v>2727</v>
      </c>
      <c r="D1655" s="85">
        <v>1</v>
      </c>
      <c r="E1655" s="84" t="s">
        <v>34</v>
      </c>
      <c r="F1655" s="85">
        <f t="shared" ref="F1655:F1718" si="186">D1655</f>
        <v>1</v>
      </c>
      <c r="G1655" s="86">
        <v>492</v>
      </c>
      <c r="H1655" s="66" t="s">
        <v>6</v>
      </c>
      <c r="I1655" s="66" t="s">
        <v>7</v>
      </c>
      <c r="J1655" s="66" t="s">
        <v>6</v>
      </c>
    </row>
    <row r="1656" spans="1:10" ht="15" customHeight="1" x14ac:dyDescent="0.3">
      <c r="A1656" s="69" t="str">
        <f t="shared" si="185"/>
        <v>K20/KU1/021</v>
      </c>
      <c r="B1656" s="84" t="s">
        <v>2728</v>
      </c>
      <c r="C1656" s="84" t="s">
        <v>2729</v>
      </c>
      <c r="D1656" s="85">
        <v>1</v>
      </c>
      <c r="E1656" s="84" t="s">
        <v>34</v>
      </c>
      <c r="F1656" s="85">
        <f t="shared" si="186"/>
        <v>1</v>
      </c>
      <c r="G1656" s="86">
        <v>522</v>
      </c>
      <c r="H1656" s="69" t="s">
        <v>6</v>
      </c>
      <c r="I1656" s="69" t="s">
        <v>7</v>
      </c>
      <c r="J1656" s="69" t="s">
        <v>6</v>
      </c>
    </row>
    <row r="1657" spans="1:10" ht="15" customHeight="1" x14ac:dyDescent="0.3">
      <c r="A1657" s="69" t="str">
        <f t="shared" si="185"/>
        <v>K20/DR1/35/011</v>
      </c>
      <c r="B1657" s="84" t="s">
        <v>2730</v>
      </c>
      <c r="C1657" s="84" t="s">
        <v>2731</v>
      </c>
      <c r="D1657" s="85">
        <v>1</v>
      </c>
      <c r="E1657" s="84" t="s">
        <v>34</v>
      </c>
      <c r="F1657" s="85">
        <f t="shared" si="186"/>
        <v>1</v>
      </c>
      <c r="G1657" s="86">
        <v>526</v>
      </c>
      <c r="H1657" s="66" t="s">
        <v>6</v>
      </c>
      <c r="I1657" s="66" t="s">
        <v>7</v>
      </c>
      <c r="J1657" s="66" t="s">
        <v>6</v>
      </c>
    </row>
    <row r="1658" spans="1:10" ht="15" customHeight="1" x14ac:dyDescent="0.3">
      <c r="A1658" s="69" t="str">
        <f t="shared" si="185"/>
        <v>K20/DR1/35/021</v>
      </c>
      <c r="B1658" s="84" t="s">
        <v>2732</v>
      </c>
      <c r="C1658" s="84" t="s">
        <v>2733</v>
      </c>
      <c r="D1658" s="85">
        <v>1</v>
      </c>
      <c r="E1658" s="84" t="s">
        <v>34</v>
      </c>
      <c r="F1658" s="85">
        <f t="shared" si="186"/>
        <v>1</v>
      </c>
      <c r="G1658" s="86">
        <v>544</v>
      </c>
      <c r="H1658" s="69" t="s">
        <v>6</v>
      </c>
      <c r="I1658" s="69" t="s">
        <v>7</v>
      </c>
      <c r="J1658" s="69" t="s">
        <v>6</v>
      </c>
    </row>
    <row r="1659" spans="1:10" ht="15" customHeight="1" x14ac:dyDescent="0.3">
      <c r="A1659" s="69" t="str">
        <f t="shared" si="185"/>
        <v>K20/DR1/55/011</v>
      </c>
      <c r="B1659" s="84" t="s">
        <v>2734</v>
      </c>
      <c r="C1659" s="84" t="s">
        <v>2735</v>
      </c>
      <c r="D1659" s="85">
        <v>1</v>
      </c>
      <c r="E1659" s="84" t="s">
        <v>34</v>
      </c>
      <c r="F1659" s="85">
        <f t="shared" si="186"/>
        <v>1</v>
      </c>
      <c r="G1659" s="86">
        <v>570</v>
      </c>
      <c r="H1659" s="66" t="s">
        <v>6</v>
      </c>
      <c r="I1659" s="66" t="s">
        <v>7</v>
      </c>
      <c r="J1659" s="66" t="s">
        <v>6</v>
      </c>
    </row>
    <row r="1660" spans="1:10" ht="15" customHeight="1" x14ac:dyDescent="0.3">
      <c r="A1660" s="69" t="str">
        <f t="shared" si="185"/>
        <v>K20/DR1/55/021</v>
      </c>
      <c r="B1660" s="84" t="s">
        <v>2736</v>
      </c>
      <c r="C1660" s="84" t="s">
        <v>2737</v>
      </c>
      <c r="D1660" s="85">
        <v>1</v>
      </c>
      <c r="E1660" s="84" t="s">
        <v>34</v>
      </c>
      <c r="F1660" s="85">
        <f t="shared" si="186"/>
        <v>1</v>
      </c>
      <c r="G1660" s="86">
        <v>591</v>
      </c>
      <c r="H1660" s="69" t="s">
        <v>6</v>
      </c>
      <c r="I1660" s="69" t="s">
        <v>7</v>
      </c>
      <c r="J1660" s="69" t="s">
        <v>6</v>
      </c>
    </row>
    <row r="1661" spans="1:10" ht="15" customHeight="1" x14ac:dyDescent="0.3">
      <c r="A1661" s="69" t="str">
        <f t="shared" si="185"/>
        <v>K20/DR1/35/Al1</v>
      </c>
      <c r="B1661" s="84" t="s">
        <v>2738</v>
      </c>
      <c r="C1661" s="84" t="s">
        <v>2739</v>
      </c>
      <c r="D1661" s="85">
        <v>1</v>
      </c>
      <c r="E1661" s="84" t="s">
        <v>34</v>
      </c>
      <c r="F1661" s="85">
        <f t="shared" si="186"/>
        <v>1</v>
      </c>
      <c r="G1661" s="86">
        <v>544</v>
      </c>
      <c r="H1661" s="66" t="s">
        <v>6</v>
      </c>
      <c r="I1661" s="66" t="s">
        <v>7</v>
      </c>
      <c r="J1661" s="66" t="s">
        <v>6</v>
      </c>
    </row>
    <row r="1662" spans="1:10" ht="15" customHeight="1" x14ac:dyDescent="0.3">
      <c r="A1662" s="69" t="str">
        <f t="shared" si="185"/>
        <v>K20/DR1/35/Zl1</v>
      </c>
      <c r="B1662" s="84" t="s">
        <v>2740</v>
      </c>
      <c r="C1662" s="84" t="s">
        <v>2741</v>
      </c>
      <c r="D1662" s="85">
        <v>1</v>
      </c>
      <c r="E1662" s="84" t="s">
        <v>34</v>
      </c>
      <c r="F1662" s="85">
        <f t="shared" si="186"/>
        <v>1</v>
      </c>
      <c r="G1662" s="85"/>
      <c r="H1662" s="69" t="s">
        <v>6</v>
      </c>
      <c r="I1662" s="69" t="s">
        <v>7</v>
      </c>
      <c r="J1662" s="69" t="s">
        <v>6</v>
      </c>
    </row>
    <row r="1663" spans="1:10" ht="15" customHeight="1" x14ac:dyDescent="0.3">
      <c r="A1663" s="69" t="str">
        <f t="shared" si="185"/>
        <v>K20/DR1/55/Al1</v>
      </c>
      <c r="B1663" s="84" t="s">
        <v>2742</v>
      </c>
      <c r="C1663" s="84" t="s">
        <v>2743</v>
      </c>
      <c r="D1663" s="85">
        <v>1</v>
      </c>
      <c r="E1663" s="84" t="s">
        <v>34</v>
      </c>
      <c r="F1663" s="85">
        <f t="shared" si="186"/>
        <v>1</v>
      </c>
      <c r="G1663" s="86">
        <v>591</v>
      </c>
      <c r="H1663" s="66" t="s">
        <v>6</v>
      </c>
      <c r="I1663" s="66" t="s">
        <v>7</v>
      </c>
      <c r="J1663" s="66" t="s">
        <v>6</v>
      </c>
    </row>
    <row r="1664" spans="1:10" ht="15" customHeight="1" x14ac:dyDescent="0.3">
      <c r="A1664" s="69" t="str">
        <f t="shared" si="185"/>
        <v>K20/DR1/55/Zl1</v>
      </c>
      <c r="B1664" s="84" t="s">
        <v>2744</v>
      </c>
      <c r="C1664" s="84" t="s">
        <v>2745</v>
      </c>
      <c r="D1664" s="85">
        <v>1</v>
      </c>
      <c r="E1664" s="84" t="s">
        <v>34</v>
      </c>
      <c r="F1664" s="85">
        <f t="shared" si="186"/>
        <v>1</v>
      </c>
      <c r="G1664" s="85"/>
      <c r="H1664" s="69" t="s">
        <v>6</v>
      </c>
      <c r="I1664" s="69" t="s">
        <v>7</v>
      </c>
      <c r="J1664" s="69" t="s">
        <v>6</v>
      </c>
    </row>
    <row r="1665" spans="1:10" ht="15" customHeight="1" x14ac:dyDescent="0.3">
      <c r="A1665" s="69" t="str">
        <f t="shared" si="185"/>
        <v>K20/DR2/35/021</v>
      </c>
      <c r="B1665" s="84" t="s">
        <v>2746</v>
      </c>
      <c r="C1665" s="84" t="s">
        <v>2747</v>
      </c>
      <c r="D1665" s="85">
        <v>1</v>
      </c>
      <c r="E1665" s="84" t="s">
        <v>34</v>
      </c>
      <c r="F1665" s="85">
        <f t="shared" si="186"/>
        <v>1</v>
      </c>
      <c r="G1665" s="86">
        <v>836</v>
      </c>
      <c r="H1665" s="66" t="s">
        <v>6</v>
      </c>
      <c r="I1665" s="66" t="s">
        <v>7</v>
      </c>
      <c r="J1665" s="66" t="s">
        <v>6</v>
      </c>
    </row>
    <row r="1666" spans="1:10" ht="15" customHeight="1" x14ac:dyDescent="0.3">
      <c r="A1666" s="69" t="str">
        <f t="shared" si="185"/>
        <v>K20/DR2/35/Al1</v>
      </c>
      <c r="B1666" s="84" t="s">
        <v>2748</v>
      </c>
      <c r="C1666" s="84" t="s">
        <v>2749</v>
      </c>
      <c r="D1666" s="85">
        <v>1</v>
      </c>
      <c r="E1666" s="84" t="s">
        <v>34</v>
      </c>
      <c r="F1666" s="85">
        <f t="shared" si="186"/>
        <v>1</v>
      </c>
      <c r="G1666" s="86">
        <v>836</v>
      </c>
      <c r="H1666" s="69" t="s">
        <v>6</v>
      </c>
      <c r="I1666" s="69" t="s">
        <v>7</v>
      </c>
      <c r="J1666" s="69" t="s">
        <v>6</v>
      </c>
    </row>
    <row r="1667" spans="1:10" ht="15" customHeight="1" x14ac:dyDescent="0.3">
      <c r="A1667" s="69" t="str">
        <f t="shared" si="185"/>
        <v>K20/DR2/35/Zl1</v>
      </c>
      <c r="B1667" s="84" t="s">
        <v>2750</v>
      </c>
      <c r="C1667" s="84" t="s">
        <v>2751</v>
      </c>
      <c r="D1667" s="85">
        <v>1</v>
      </c>
      <c r="E1667" s="84" t="s">
        <v>34</v>
      </c>
      <c r="F1667" s="85">
        <f t="shared" si="186"/>
        <v>1</v>
      </c>
      <c r="G1667" s="85"/>
      <c r="H1667" s="66" t="s">
        <v>6</v>
      </c>
      <c r="I1667" s="66" t="s">
        <v>7</v>
      </c>
      <c r="J1667" s="66" t="s">
        <v>6</v>
      </c>
    </row>
    <row r="1668" spans="1:10" ht="15" customHeight="1" x14ac:dyDescent="0.3">
      <c r="A1668" s="69" t="str">
        <f t="shared" si="185"/>
        <v>K20/DR2/55/011</v>
      </c>
      <c r="B1668" s="84" t="s">
        <v>2752</v>
      </c>
      <c r="C1668" s="84" t="s">
        <v>2753</v>
      </c>
      <c r="D1668" s="85">
        <v>1</v>
      </c>
      <c r="E1668" s="84" t="s">
        <v>34</v>
      </c>
      <c r="F1668" s="85">
        <f t="shared" si="186"/>
        <v>1</v>
      </c>
      <c r="G1668" s="86">
        <v>896</v>
      </c>
      <c r="H1668" s="69" t="s">
        <v>6</v>
      </c>
      <c r="I1668" s="69" t="s">
        <v>7</v>
      </c>
      <c r="J1668" s="69" t="s">
        <v>6</v>
      </c>
    </row>
    <row r="1669" spans="1:10" ht="15" customHeight="1" x14ac:dyDescent="0.3">
      <c r="A1669" s="69" t="str">
        <f t="shared" si="185"/>
        <v>K20/DR2/55/021</v>
      </c>
      <c r="B1669" s="84" t="s">
        <v>2754</v>
      </c>
      <c r="C1669" s="84" t="s">
        <v>2755</v>
      </c>
      <c r="D1669" s="85">
        <v>1</v>
      </c>
      <c r="E1669" s="84" t="s">
        <v>34</v>
      </c>
      <c r="F1669" s="85">
        <f t="shared" si="186"/>
        <v>1</v>
      </c>
      <c r="G1669" s="86">
        <v>936</v>
      </c>
      <c r="H1669" s="66" t="s">
        <v>6</v>
      </c>
      <c r="I1669" s="66" t="s">
        <v>7</v>
      </c>
      <c r="J1669" s="66" t="s">
        <v>6</v>
      </c>
    </row>
    <row r="1670" spans="1:10" ht="15" customHeight="1" x14ac:dyDescent="0.3">
      <c r="A1670" s="69" t="str">
        <f t="shared" si="185"/>
        <v>K20/DR2/55/Al1</v>
      </c>
      <c r="B1670" s="84" t="s">
        <v>2756</v>
      </c>
      <c r="C1670" s="84" t="s">
        <v>2757</v>
      </c>
      <c r="D1670" s="85">
        <v>1</v>
      </c>
      <c r="E1670" s="84" t="s">
        <v>34</v>
      </c>
      <c r="F1670" s="85">
        <f t="shared" si="186"/>
        <v>1</v>
      </c>
      <c r="G1670" s="86">
        <v>936</v>
      </c>
      <c r="H1670" s="69" t="s">
        <v>6</v>
      </c>
      <c r="I1670" s="69" t="s">
        <v>7</v>
      </c>
      <c r="J1670" s="69" t="s">
        <v>6</v>
      </c>
    </row>
    <row r="1671" spans="1:10" ht="15" customHeight="1" x14ac:dyDescent="0.3">
      <c r="A1671" s="69" t="str">
        <f t="shared" ref="A1671:A1734" si="187">_xlfn.CONCAT(B1671,F1671)</f>
        <v>K20/DR2/55/Zl1</v>
      </c>
      <c r="B1671" s="84" t="s">
        <v>2758</v>
      </c>
      <c r="C1671" s="84" t="s">
        <v>2759</v>
      </c>
      <c r="D1671" s="85">
        <v>1</v>
      </c>
      <c r="E1671" s="84" t="s">
        <v>34</v>
      </c>
      <c r="F1671" s="85">
        <f t="shared" si="186"/>
        <v>1</v>
      </c>
      <c r="G1671" s="85"/>
      <c r="H1671" s="66" t="s">
        <v>6</v>
      </c>
      <c r="I1671" s="66" t="s">
        <v>7</v>
      </c>
      <c r="J1671" s="66" t="s">
        <v>6</v>
      </c>
    </row>
    <row r="1672" spans="1:10" ht="15" customHeight="1" x14ac:dyDescent="0.3">
      <c r="A1672" s="69" t="str">
        <f t="shared" si="187"/>
        <v>K20/B1/110/011</v>
      </c>
      <c r="B1672" s="84" t="s">
        <v>2760</v>
      </c>
      <c r="C1672" s="84" t="s">
        <v>2761</v>
      </c>
      <c r="D1672" s="85">
        <v>1</v>
      </c>
      <c r="E1672" s="84" t="s">
        <v>34</v>
      </c>
      <c r="F1672" s="85">
        <f t="shared" si="186"/>
        <v>1</v>
      </c>
      <c r="G1672" s="86">
        <v>5640</v>
      </c>
      <c r="H1672" s="69" t="s">
        <v>6</v>
      </c>
      <c r="I1672" s="69" t="s">
        <v>7</v>
      </c>
      <c r="J1672" s="69" t="s">
        <v>6</v>
      </c>
    </row>
    <row r="1673" spans="1:10" ht="15" customHeight="1" x14ac:dyDescent="0.3">
      <c r="A1673" s="69" t="str">
        <f t="shared" si="187"/>
        <v>K20/B1/110/021</v>
      </c>
      <c r="B1673" s="84" t="s">
        <v>2762</v>
      </c>
      <c r="C1673" s="84" t="s">
        <v>2763</v>
      </c>
      <c r="D1673" s="85">
        <v>1</v>
      </c>
      <c r="E1673" s="84" t="s">
        <v>34</v>
      </c>
      <c r="F1673" s="85">
        <f t="shared" si="186"/>
        <v>1</v>
      </c>
      <c r="G1673" s="86">
        <v>6486</v>
      </c>
      <c r="H1673" s="66" t="s">
        <v>6</v>
      </c>
      <c r="I1673" s="66" t="s">
        <v>7</v>
      </c>
      <c r="J1673" s="66" t="s">
        <v>6</v>
      </c>
    </row>
    <row r="1674" spans="1:10" ht="15" customHeight="1" x14ac:dyDescent="0.3">
      <c r="A1674" s="69" t="str">
        <f t="shared" si="187"/>
        <v>K20/B1/110/Al1</v>
      </c>
      <c r="B1674" s="84" t="s">
        <v>2764</v>
      </c>
      <c r="C1674" s="84" t="s">
        <v>2765</v>
      </c>
      <c r="D1674" s="85">
        <v>1</v>
      </c>
      <c r="E1674" s="84" t="s">
        <v>34</v>
      </c>
      <c r="F1674" s="85">
        <f t="shared" si="186"/>
        <v>1</v>
      </c>
      <c r="G1674" s="86">
        <v>6486</v>
      </c>
      <c r="H1674" s="69" t="s">
        <v>6</v>
      </c>
      <c r="I1674" s="69" t="s">
        <v>7</v>
      </c>
      <c r="J1674" s="69" t="s">
        <v>6</v>
      </c>
    </row>
    <row r="1675" spans="1:10" ht="15" customHeight="1" x14ac:dyDescent="0.3">
      <c r="A1675" s="69" t="str">
        <f t="shared" si="187"/>
        <v>K20/B1/110/Zl1</v>
      </c>
      <c r="B1675" s="84" t="s">
        <v>2766</v>
      </c>
      <c r="C1675" s="84" t="s">
        <v>2767</v>
      </c>
      <c r="D1675" s="85">
        <v>1</v>
      </c>
      <c r="E1675" s="84" t="s">
        <v>34</v>
      </c>
      <c r="F1675" s="85">
        <f t="shared" si="186"/>
        <v>1</v>
      </c>
      <c r="G1675" s="85"/>
      <c r="H1675" s="66" t="s">
        <v>6</v>
      </c>
      <c r="I1675" s="66" t="s">
        <v>7</v>
      </c>
      <c r="J1675" s="66" t="s">
        <v>6</v>
      </c>
    </row>
    <row r="1676" spans="1:10" ht="15" customHeight="1" x14ac:dyDescent="0.3">
      <c r="A1676" s="69" t="str">
        <f t="shared" si="187"/>
        <v>K20/P1/60/Al1</v>
      </c>
      <c r="B1676" s="84" t="s">
        <v>2768</v>
      </c>
      <c r="C1676" s="84" t="s">
        <v>2769</v>
      </c>
      <c r="D1676" s="85">
        <v>1</v>
      </c>
      <c r="E1676" s="84" t="s">
        <v>34</v>
      </c>
      <c r="F1676" s="85">
        <f t="shared" si="186"/>
        <v>1</v>
      </c>
      <c r="G1676" s="86">
        <v>3348</v>
      </c>
      <c r="H1676" s="69" t="s">
        <v>6</v>
      </c>
      <c r="I1676" s="69" t="s">
        <v>7</v>
      </c>
      <c r="J1676" s="69" t="s">
        <v>6</v>
      </c>
    </row>
    <row r="1677" spans="1:10" ht="15" customHeight="1" x14ac:dyDescent="0.3">
      <c r="A1677" s="69" t="str">
        <f t="shared" si="187"/>
        <v>K20/P1/60/Zl1</v>
      </c>
      <c r="B1677" s="84" t="s">
        <v>2770</v>
      </c>
      <c r="C1677" s="84" t="s">
        <v>2771</v>
      </c>
      <c r="D1677" s="85">
        <v>1</v>
      </c>
      <c r="E1677" s="84" t="s">
        <v>34</v>
      </c>
      <c r="F1677" s="85">
        <f t="shared" si="186"/>
        <v>1</v>
      </c>
      <c r="G1677" s="85"/>
      <c r="H1677" s="66" t="s">
        <v>6</v>
      </c>
      <c r="I1677" s="66" t="s">
        <v>7</v>
      </c>
      <c r="J1677" s="66" t="s">
        <v>6</v>
      </c>
    </row>
    <row r="1678" spans="1:10" ht="15" customHeight="1" x14ac:dyDescent="0.3">
      <c r="A1678" s="69" t="str">
        <f t="shared" si="187"/>
        <v>K20/P1/80/Al1</v>
      </c>
      <c r="B1678" s="84" t="s">
        <v>2772</v>
      </c>
      <c r="C1678" s="84" t="s">
        <v>2773</v>
      </c>
      <c r="D1678" s="85">
        <v>1</v>
      </c>
      <c r="E1678" s="84" t="s">
        <v>34</v>
      </c>
      <c r="F1678" s="85">
        <f t="shared" si="186"/>
        <v>1</v>
      </c>
      <c r="G1678" s="86">
        <v>3555</v>
      </c>
      <c r="H1678" s="69" t="s">
        <v>6</v>
      </c>
      <c r="I1678" s="69" t="s">
        <v>7</v>
      </c>
      <c r="J1678" s="69" t="s">
        <v>6</v>
      </c>
    </row>
    <row r="1679" spans="1:10" ht="15" customHeight="1" x14ac:dyDescent="0.3">
      <c r="A1679" s="69" t="str">
        <f t="shared" si="187"/>
        <v>K20/P1/80/Zl1</v>
      </c>
      <c r="B1679" s="84" t="s">
        <v>2774</v>
      </c>
      <c r="C1679" s="84" t="s">
        <v>2775</v>
      </c>
      <c r="D1679" s="85">
        <v>1</v>
      </c>
      <c r="E1679" s="84" t="s">
        <v>34</v>
      </c>
      <c r="F1679" s="85">
        <f t="shared" si="186"/>
        <v>1</v>
      </c>
      <c r="G1679" s="85"/>
      <c r="H1679" s="66" t="s">
        <v>6</v>
      </c>
      <c r="I1679" s="66" t="s">
        <v>7</v>
      </c>
      <c r="J1679" s="66" t="s">
        <v>6</v>
      </c>
    </row>
    <row r="1680" spans="1:10" ht="15" customHeight="1" x14ac:dyDescent="0.3">
      <c r="A1680" s="69" t="str">
        <f t="shared" si="187"/>
        <v>K20/P2/60/021</v>
      </c>
      <c r="B1680" s="84" t="s">
        <v>2776</v>
      </c>
      <c r="C1680" s="84" t="s">
        <v>2777</v>
      </c>
      <c r="D1680" s="85">
        <v>1</v>
      </c>
      <c r="E1680" s="84" t="s">
        <v>34</v>
      </c>
      <c r="F1680" s="85">
        <f t="shared" si="186"/>
        <v>1</v>
      </c>
      <c r="G1680" s="86">
        <v>3436</v>
      </c>
      <c r="H1680" s="69" t="s">
        <v>6</v>
      </c>
      <c r="I1680" s="69" t="s">
        <v>7</v>
      </c>
      <c r="J1680" s="69" t="s">
        <v>6</v>
      </c>
    </row>
    <row r="1681" spans="1:10" ht="15" customHeight="1" x14ac:dyDescent="0.3">
      <c r="A1681" s="69" t="str">
        <f t="shared" si="187"/>
        <v>K20/P2/60/Al1</v>
      </c>
      <c r="B1681" s="84" t="s">
        <v>2778</v>
      </c>
      <c r="C1681" s="84" t="s">
        <v>2779</v>
      </c>
      <c r="D1681" s="85">
        <v>1</v>
      </c>
      <c r="E1681" s="84" t="s">
        <v>34</v>
      </c>
      <c r="F1681" s="85">
        <f t="shared" si="186"/>
        <v>1</v>
      </c>
      <c r="G1681" s="86">
        <v>3436</v>
      </c>
      <c r="H1681" s="66" t="s">
        <v>6</v>
      </c>
      <c r="I1681" s="66" t="s">
        <v>7</v>
      </c>
      <c r="J1681" s="66" t="s">
        <v>6</v>
      </c>
    </row>
    <row r="1682" spans="1:10" ht="15" customHeight="1" x14ac:dyDescent="0.3">
      <c r="A1682" s="69" t="str">
        <f t="shared" si="187"/>
        <v>K20/P2/60/Zl1</v>
      </c>
      <c r="B1682" s="84" t="s">
        <v>2780</v>
      </c>
      <c r="C1682" s="84" t="s">
        <v>2781</v>
      </c>
      <c r="D1682" s="85">
        <v>1</v>
      </c>
      <c r="E1682" s="84" t="s">
        <v>34</v>
      </c>
      <c r="F1682" s="85">
        <f t="shared" si="186"/>
        <v>1</v>
      </c>
      <c r="G1682" s="85"/>
      <c r="H1682" s="69" t="s">
        <v>6</v>
      </c>
      <c r="I1682" s="69" t="s">
        <v>7</v>
      </c>
      <c r="J1682" s="69" t="s">
        <v>6</v>
      </c>
    </row>
    <row r="1683" spans="1:10" ht="15" customHeight="1" x14ac:dyDescent="0.3">
      <c r="A1683" s="69" t="str">
        <f t="shared" si="187"/>
        <v>K20/P2/90/021</v>
      </c>
      <c r="B1683" s="84" t="s">
        <v>2782</v>
      </c>
      <c r="C1683" s="84" t="s">
        <v>2783</v>
      </c>
      <c r="D1683" s="85">
        <v>1</v>
      </c>
      <c r="E1683" s="84" t="s">
        <v>34</v>
      </c>
      <c r="F1683" s="85">
        <f t="shared" si="186"/>
        <v>1</v>
      </c>
      <c r="G1683" s="86">
        <v>3748</v>
      </c>
      <c r="H1683" s="66" t="s">
        <v>6</v>
      </c>
      <c r="I1683" s="66" t="s">
        <v>7</v>
      </c>
      <c r="J1683" s="66" t="s">
        <v>6</v>
      </c>
    </row>
    <row r="1684" spans="1:10" ht="15" customHeight="1" x14ac:dyDescent="0.3">
      <c r="A1684" s="69" t="str">
        <f t="shared" si="187"/>
        <v>K20/P2/90/Al1</v>
      </c>
      <c r="B1684" s="84" t="s">
        <v>2784</v>
      </c>
      <c r="C1684" s="84" t="s">
        <v>2785</v>
      </c>
      <c r="D1684" s="85">
        <v>1</v>
      </c>
      <c r="E1684" s="84" t="s">
        <v>34</v>
      </c>
      <c r="F1684" s="85">
        <f t="shared" si="186"/>
        <v>1</v>
      </c>
      <c r="G1684" s="86">
        <v>3748</v>
      </c>
      <c r="H1684" s="69" t="s">
        <v>6</v>
      </c>
      <c r="I1684" s="69" t="s">
        <v>7</v>
      </c>
      <c r="J1684" s="69" t="s">
        <v>6</v>
      </c>
    </row>
    <row r="1685" spans="1:10" ht="15" customHeight="1" x14ac:dyDescent="0.3">
      <c r="A1685" s="69" t="str">
        <f t="shared" si="187"/>
        <v>K20/P2/90/Zl1</v>
      </c>
      <c r="B1685" s="84" t="s">
        <v>2786</v>
      </c>
      <c r="C1685" s="84" t="s">
        <v>2787</v>
      </c>
      <c r="D1685" s="85">
        <v>1</v>
      </c>
      <c r="E1685" s="84" t="s">
        <v>34</v>
      </c>
      <c r="F1685" s="85">
        <f t="shared" si="186"/>
        <v>1</v>
      </c>
      <c r="G1685" s="85"/>
      <c r="H1685" s="66" t="s">
        <v>6</v>
      </c>
      <c r="I1685" s="66" t="s">
        <v>7</v>
      </c>
      <c r="J1685" s="66" t="s">
        <v>6</v>
      </c>
    </row>
    <row r="1686" spans="1:10" ht="15" customHeight="1" x14ac:dyDescent="0.3">
      <c r="A1686" s="69" t="str">
        <f t="shared" si="187"/>
        <v>K20/R1/150/011</v>
      </c>
      <c r="B1686" s="84" t="s">
        <v>2788</v>
      </c>
      <c r="C1686" s="84" t="s">
        <v>2789</v>
      </c>
      <c r="D1686" s="85">
        <v>1</v>
      </c>
      <c r="E1686" s="84" t="s">
        <v>34</v>
      </c>
      <c r="F1686" s="85">
        <f t="shared" si="186"/>
        <v>1</v>
      </c>
      <c r="G1686" s="86">
        <v>7194</v>
      </c>
      <c r="H1686" s="69" t="s">
        <v>6</v>
      </c>
      <c r="I1686" s="69" t="s">
        <v>7</v>
      </c>
      <c r="J1686" s="69" t="s">
        <v>6</v>
      </c>
    </row>
    <row r="1687" spans="1:10" ht="15" customHeight="1" x14ac:dyDescent="0.3">
      <c r="A1687" s="69" t="str">
        <f t="shared" si="187"/>
        <v>K20/R1/150/021</v>
      </c>
      <c r="B1687" s="84" t="s">
        <v>2790</v>
      </c>
      <c r="C1687" s="84" t="s">
        <v>2791</v>
      </c>
      <c r="D1687" s="85">
        <v>1</v>
      </c>
      <c r="E1687" s="84" t="s">
        <v>34</v>
      </c>
      <c r="F1687" s="85">
        <f t="shared" si="186"/>
        <v>1</v>
      </c>
      <c r="G1687" s="86">
        <v>8273</v>
      </c>
      <c r="H1687" s="66" t="s">
        <v>6</v>
      </c>
      <c r="I1687" s="66" t="s">
        <v>7</v>
      </c>
      <c r="J1687" s="66" t="s">
        <v>6</v>
      </c>
    </row>
    <row r="1688" spans="1:10" ht="15" customHeight="1" x14ac:dyDescent="0.3">
      <c r="A1688" s="69" t="str">
        <f t="shared" si="187"/>
        <v>K20/R1/150/Al1</v>
      </c>
      <c r="B1688" s="84" t="s">
        <v>2792</v>
      </c>
      <c r="C1688" s="84" t="s">
        <v>2793</v>
      </c>
      <c r="D1688" s="85">
        <v>1</v>
      </c>
      <c r="E1688" s="84" t="s">
        <v>34</v>
      </c>
      <c r="F1688" s="85">
        <f t="shared" si="186"/>
        <v>1</v>
      </c>
      <c r="G1688" s="86">
        <v>8273</v>
      </c>
      <c r="H1688" s="69" t="s">
        <v>6</v>
      </c>
      <c r="I1688" s="69" t="s">
        <v>7</v>
      </c>
      <c r="J1688" s="69" t="s">
        <v>6</v>
      </c>
    </row>
    <row r="1689" spans="1:10" ht="15" customHeight="1" x14ac:dyDescent="0.3">
      <c r="A1689" s="69" t="str">
        <f t="shared" si="187"/>
        <v>K20/R1/150/Zl1</v>
      </c>
      <c r="B1689" s="84" t="s">
        <v>2794</v>
      </c>
      <c r="C1689" s="84" t="s">
        <v>2795</v>
      </c>
      <c r="D1689" s="85">
        <v>1</v>
      </c>
      <c r="E1689" s="84" t="s">
        <v>34</v>
      </c>
      <c r="F1689" s="85">
        <f t="shared" si="186"/>
        <v>1</v>
      </c>
      <c r="G1689" s="85"/>
      <c r="H1689" s="66" t="s">
        <v>6</v>
      </c>
      <c r="I1689" s="66" t="s">
        <v>7</v>
      </c>
      <c r="J1689" s="66" t="s">
        <v>6</v>
      </c>
    </row>
    <row r="1690" spans="1:10" ht="15" customHeight="1" x14ac:dyDescent="0.3">
      <c r="A1690" s="69" t="str">
        <f t="shared" si="187"/>
        <v>K20/R1/187/021</v>
      </c>
      <c r="B1690" s="84" t="s">
        <v>2796</v>
      </c>
      <c r="C1690" s="84" t="s">
        <v>2797</v>
      </c>
      <c r="D1690" s="85">
        <v>1</v>
      </c>
      <c r="E1690" s="84" t="s">
        <v>34</v>
      </c>
      <c r="F1690" s="85">
        <f t="shared" si="186"/>
        <v>1</v>
      </c>
      <c r="G1690" s="86">
        <v>9946</v>
      </c>
      <c r="H1690" s="69" t="s">
        <v>6</v>
      </c>
      <c r="I1690" s="69" t="s">
        <v>7</v>
      </c>
      <c r="J1690" s="69" t="s">
        <v>6</v>
      </c>
    </row>
    <row r="1691" spans="1:10" ht="15" customHeight="1" x14ac:dyDescent="0.3">
      <c r="A1691" s="69" t="str">
        <f t="shared" si="187"/>
        <v>K20/R1/187/Al1</v>
      </c>
      <c r="B1691" s="84" t="s">
        <v>2798</v>
      </c>
      <c r="C1691" s="84" t="s">
        <v>2799</v>
      </c>
      <c r="D1691" s="85">
        <v>1</v>
      </c>
      <c r="E1691" s="84" t="s">
        <v>34</v>
      </c>
      <c r="F1691" s="85">
        <f t="shared" si="186"/>
        <v>1</v>
      </c>
      <c r="G1691" s="86">
        <v>9946</v>
      </c>
      <c r="H1691" s="66" t="s">
        <v>6</v>
      </c>
      <c r="I1691" s="66" t="s">
        <v>7</v>
      </c>
      <c r="J1691" s="66" t="s">
        <v>6</v>
      </c>
    </row>
    <row r="1692" spans="1:10" ht="15" customHeight="1" x14ac:dyDescent="0.3">
      <c r="A1692" s="69" t="str">
        <f t="shared" si="187"/>
        <v>K20/R1/187/Zl1</v>
      </c>
      <c r="B1692" s="84" t="s">
        <v>2800</v>
      </c>
      <c r="C1692" s="84" t="s">
        <v>2801</v>
      </c>
      <c r="D1692" s="85">
        <v>1</v>
      </c>
      <c r="E1692" s="84" t="s">
        <v>34</v>
      </c>
      <c r="F1692" s="85">
        <f t="shared" si="186"/>
        <v>1</v>
      </c>
      <c r="G1692" s="85"/>
      <c r="H1692" s="69" t="s">
        <v>6</v>
      </c>
      <c r="I1692" s="69" t="s">
        <v>7</v>
      </c>
      <c r="J1692" s="69" t="s">
        <v>6</v>
      </c>
    </row>
    <row r="1693" spans="1:10" ht="15" customHeight="1" x14ac:dyDescent="0.3">
      <c r="A1693" s="69" t="str">
        <f t="shared" si="187"/>
        <v>K20/R2/150/011</v>
      </c>
      <c r="B1693" s="84" t="s">
        <v>2802</v>
      </c>
      <c r="C1693" s="84" t="s">
        <v>2803</v>
      </c>
      <c r="D1693" s="85">
        <v>1</v>
      </c>
      <c r="E1693" s="84" t="s">
        <v>34</v>
      </c>
      <c r="F1693" s="85">
        <f t="shared" si="186"/>
        <v>1</v>
      </c>
      <c r="G1693" s="86">
        <v>14171</v>
      </c>
      <c r="H1693" s="66" t="s">
        <v>6</v>
      </c>
      <c r="I1693" s="66" t="s">
        <v>7</v>
      </c>
      <c r="J1693" s="66" t="s">
        <v>6</v>
      </c>
    </row>
    <row r="1694" spans="1:10" ht="15" customHeight="1" x14ac:dyDescent="0.3">
      <c r="A1694" s="69" t="str">
        <f t="shared" si="187"/>
        <v>K20/R2/150/021</v>
      </c>
      <c r="B1694" s="84" t="s">
        <v>2804</v>
      </c>
      <c r="C1694" s="84" t="s">
        <v>2805</v>
      </c>
      <c r="D1694" s="85">
        <v>1</v>
      </c>
      <c r="E1694" s="84" t="s">
        <v>34</v>
      </c>
      <c r="F1694" s="85">
        <f t="shared" si="186"/>
        <v>1</v>
      </c>
      <c r="G1694" s="86">
        <v>16299</v>
      </c>
      <c r="H1694" s="69" t="s">
        <v>6</v>
      </c>
      <c r="I1694" s="69" t="s">
        <v>7</v>
      </c>
      <c r="J1694" s="69" t="s">
        <v>6</v>
      </c>
    </row>
    <row r="1695" spans="1:10" ht="15" customHeight="1" x14ac:dyDescent="0.3">
      <c r="A1695" s="69" t="str">
        <f t="shared" si="187"/>
        <v>K20/R2/150/Al1</v>
      </c>
      <c r="B1695" s="84" t="s">
        <v>2806</v>
      </c>
      <c r="C1695" s="84" t="s">
        <v>2807</v>
      </c>
      <c r="D1695" s="85">
        <v>1</v>
      </c>
      <c r="E1695" s="84" t="s">
        <v>34</v>
      </c>
      <c r="F1695" s="85">
        <f t="shared" si="186"/>
        <v>1</v>
      </c>
      <c r="G1695" s="86">
        <v>16299</v>
      </c>
      <c r="H1695" s="66" t="s">
        <v>6</v>
      </c>
      <c r="I1695" s="66" t="s">
        <v>7</v>
      </c>
      <c r="J1695" s="66" t="s">
        <v>6</v>
      </c>
    </row>
    <row r="1696" spans="1:10" ht="15" customHeight="1" x14ac:dyDescent="0.3">
      <c r="A1696" s="69" t="str">
        <f t="shared" si="187"/>
        <v>K20/R2/150/Zl1</v>
      </c>
      <c r="B1696" s="84" t="s">
        <v>2808</v>
      </c>
      <c r="C1696" s="84" t="s">
        <v>2809</v>
      </c>
      <c r="D1696" s="85">
        <v>1</v>
      </c>
      <c r="E1696" s="84" t="s">
        <v>34</v>
      </c>
      <c r="F1696" s="85">
        <f t="shared" si="186"/>
        <v>1</v>
      </c>
      <c r="G1696" s="85"/>
      <c r="H1696" s="69" t="s">
        <v>6</v>
      </c>
      <c r="I1696" s="69" t="s">
        <v>7</v>
      </c>
      <c r="J1696" s="69" t="s">
        <v>6</v>
      </c>
    </row>
    <row r="1697" spans="1:10" ht="15" customHeight="1" x14ac:dyDescent="0.3">
      <c r="A1697" s="69" t="str">
        <f t="shared" si="187"/>
        <v>K20/R2/187/011</v>
      </c>
      <c r="B1697" s="84" t="s">
        <v>2810</v>
      </c>
      <c r="C1697" s="84" t="s">
        <v>2811</v>
      </c>
      <c r="D1697" s="85">
        <v>1</v>
      </c>
      <c r="E1697" s="84" t="s">
        <v>34</v>
      </c>
      <c r="F1697" s="85">
        <f t="shared" si="186"/>
        <v>1</v>
      </c>
      <c r="G1697" s="86">
        <v>16575</v>
      </c>
      <c r="H1697" s="66" t="s">
        <v>6</v>
      </c>
      <c r="I1697" s="66" t="s">
        <v>7</v>
      </c>
      <c r="J1697" s="66" t="s">
        <v>6</v>
      </c>
    </row>
    <row r="1698" spans="1:10" ht="15" customHeight="1" x14ac:dyDescent="0.3">
      <c r="A1698" s="69" t="str">
        <f t="shared" si="187"/>
        <v>K20/R2/187/021</v>
      </c>
      <c r="B1698" s="84" t="s">
        <v>2812</v>
      </c>
      <c r="C1698" s="84" t="s">
        <v>2813</v>
      </c>
      <c r="D1698" s="85">
        <v>1</v>
      </c>
      <c r="E1698" s="84" t="s">
        <v>34</v>
      </c>
      <c r="F1698" s="85">
        <f t="shared" si="186"/>
        <v>1</v>
      </c>
      <c r="G1698" s="86">
        <v>19060</v>
      </c>
      <c r="H1698" s="69" t="s">
        <v>6</v>
      </c>
      <c r="I1698" s="69" t="s">
        <v>7</v>
      </c>
      <c r="J1698" s="69" t="s">
        <v>6</v>
      </c>
    </row>
    <row r="1699" spans="1:10" ht="15" customHeight="1" x14ac:dyDescent="0.3">
      <c r="A1699" s="69" t="str">
        <f t="shared" si="187"/>
        <v>K20/R2/187/Al1</v>
      </c>
      <c r="B1699" s="84" t="s">
        <v>2814</v>
      </c>
      <c r="C1699" s="84" t="s">
        <v>2815</v>
      </c>
      <c r="D1699" s="85">
        <v>1</v>
      </c>
      <c r="E1699" s="84" t="s">
        <v>34</v>
      </c>
      <c r="F1699" s="85">
        <f t="shared" si="186"/>
        <v>1</v>
      </c>
      <c r="G1699" s="86">
        <v>19060</v>
      </c>
      <c r="H1699" s="66" t="s">
        <v>6</v>
      </c>
      <c r="I1699" s="66" t="s">
        <v>7</v>
      </c>
      <c r="J1699" s="66" t="s">
        <v>6</v>
      </c>
    </row>
    <row r="1700" spans="1:10" ht="15" customHeight="1" x14ac:dyDescent="0.3">
      <c r="A1700" s="69" t="str">
        <f t="shared" si="187"/>
        <v>K20/R2/187/Zl1</v>
      </c>
      <c r="B1700" s="84" t="s">
        <v>2816</v>
      </c>
      <c r="C1700" s="84" t="s">
        <v>2817</v>
      </c>
      <c r="D1700" s="85">
        <v>1</v>
      </c>
      <c r="E1700" s="84" t="s">
        <v>34</v>
      </c>
      <c r="F1700" s="85">
        <f t="shared" si="186"/>
        <v>1</v>
      </c>
      <c r="G1700" s="85"/>
      <c r="H1700" s="69" t="s">
        <v>6</v>
      </c>
      <c r="I1700" s="69" t="s">
        <v>7</v>
      </c>
      <c r="J1700" s="69" t="s">
        <v>6</v>
      </c>
    </row>
    <row r="1701" spans="1:10" ht="15" customHeight="1" x14ac:dyDescent="0.3">
      <c r="A1701" s="69" t="str">
        <f t="shared" si="187"/>
        <v>BC/K20/132/dub1</v>
      </c>
      <c r="B1701" s="84" t="s">
        <v>2818</v>
      </c>
      <c r="C1701" s="84" t="s">
        <v>2819</v>
      </c>
      <c r="D1701" s="85">
        <v>1</v>
      </c>
      <c r="E1701" s="84" t="s">
        <v>313</v>
      </c>
      <c r="F1701" s="85">
        <f t="shared" si="186"/>
        <v>1</v>
      </c>
      <c r="G1701" s="85"/>
      <c r="H1701" s="66" t="s">
        <v>6</v>
      </c>
      <c r="I1701" s="66" t="s">
        <v>7</v>
      </c>
      <c r="J1701" s="66" t="s">
        <v>6</v>
      </c>
    </row>
    <row r="1702" spans="1:10" ht="15" customHeight="1" x14ac:dyDescent="0.3">
      <c r="A1702" s="69" t="str">
        <f t="shared" si="187"/>
        <v>K20/S1/atyp/Zl1</v>
      </c>
      <c r="B1702" s="84" t="s">
        <v>2820</v>
      </c>
      <c r="C1702" s="84" t="s">
        <v>2821</v>
      </c>
      <c r="D1702" s="85">
        <v>1</v>
      </c>
      <c r="E1702" s="84" t="s">
        <v>34</v>
      </c>
      <c r="F1702" s="85">
        <f t="shared" si="186"/>
        <v>1</v>
      </c>
      <c r="G1702" s="86">
        <v>0</v>
      </c>
      <c r="H1702" s="69" t="s">
        <v>6</v>
      </c>
      <c r="I1702" s="69" t="s">
        <v>7</v>
      </c>
      <c r="J1702" s="69" t="s">
        <v>6</v>
      </c>
    </row>
    <row r="1703" spans="1:10" ht="15" customHeight="1" x14ac:dyDescent="0.3">
      <c r="A1703" s="69" t="str">
        <f t="shared" si="187"/>
        <v>K20/VR/45/011</v>
      </c>
      <c r="B1703" s="84" t="s">
        <v>2822</v>
      </c>
      <c r="C1703" s="84" t="s">
        <v>2823</v>
      </c>
      <c r="D1703" s="85">
        <v>1</v>
      </c>
      <c r="E1703" s="84" t="s">
        <v>34</v>
      </c>
      <c r="F1703" s="85">
        <f t="shared" si="186"/>
        <v>1</v>
      </c>
      <c r="G1703" s="86">
        <v>4134</v>
      </c>
      <c r="H1703" s="66" t="s">
        <v>6</v>
      </c>
      <c r="I1703" s="66" t="s">
        <v>7</v>
      </c>
      <c r="J1703" s="66" t="s">
        <v>6</v>
      </c>
    </row>
    <row r="1704" spans="1:10" ht="15" customHeight="1" x14ac:dyDescent="0.3">
      <c r="A1704" s="69" t="str">
        <f t="shared" si="187"/>
        <v>K20/S4/90/011</v>
      </c>
      <c r="B1704" s="84" t="s">
        <v>2824</v>
      </c>
      <c r="C1704" s="84" t="s">
        <v>2825</v>
      </c>
      <c r="D1704" s="85">
        <v>1</v>
      </c>
      <c r="E1704" s="84" t="s">
        <v>34</v>
      </c>
      <c r="F1704" s="85">
        <f t="shared" si="186"/>
        <v>1</v>
      </c>
      <c r="G1704" s="86">
        <v>0</v>
      </c>
      <c r="H1704" s="69" t="s">
        <v>6</v>
      </c>
      <c r="I1704" s="69" t="s">
        <v>7</v>
      </c>
      <c r="J1704" s="69" t="s">
        <v>6</v>
      </c>
    </row>
    <row r="1705" spans="1:10" ht="15" customHeight="1" x14ac:dyDescent="0.3">
      <c r="A1705" s="69" t="str">
        <f t="shared" si="187"/>
        <v>K20/S4/90/Al1</v>
      </c>
      <c r="B1705" s="84" t="s">
        <v>2826</v>
      </c>
      <c r="C1705" s="84" t="s">
        <v>2827</v>
      </c>
      <c r="D1705" s="85">
        <v>1</v>
      </c>
      <c r="E1705" s="84" t="s">
        <v>34</v>
      </c>
      <c r="F1705" s="85">
        <f t="shared" si="186"/>
        <v>1</v>
      </c>
      <c r="G1705" s="86">
        <v>0</v>
      </c>
      <c r="H1705" s="66" t="s">
        <v>6</v>
      </c>
      <c r="I1705" s="66" t="s">
        <v>7</v>
      </c>
      <c r="J1705" s="66" t="s">
        <v>6</v>
      </c>
    </row>
    <row r="1706" spans="1:10" ht="15" customHeight="1" x14ac:dyDescent="0.3">
      <c r="A1706" s="69" t="str">
        <f t="shared" si="187"/>
        <v>K20/LD/ST-WALL-P-1401+DR bílá1</v>
      </c>
      <c r="B1706" s="84" t="s">
        <v>2828</v>
      </c>
      <c r="C1706" s="84" t="s">
        <v>2829</v>
      </c>
      <c r="D1706" s="85">
        <v>1</v>
      </c>
      <c r="E1706" s="84" t="s">
        <v>34</v>
      </c>
      <c r="F1706" s="85">
        <f t="shared" si="186"/>
        <v>1</v>
      </c>
      <c r="G1706" s="85"/>
      <c r="H1706" s="69" t="s">
        <v>6</v>
      </c>
      <c r="I1706" s="69" t="s">
        <v>7</v>
      </c>
      <c r="J1706" s="69" t="s">
        <v>6</v>
      </c>
    </row>
    <row r="1707" spans="1:10" ht="15" customHeight="1" x14ac:dyDescent="0.3">
      <c r="A1707" s="69" t="str">
        <f t="shared" si="187"/>
        <v>fixmetalic1</v>
      </c>
      <c r="B1707" s="84" t="s">
        <v>2830</v>
      </c>
      <c r="C1707" s="84" t="s">
        <v>2831</v>
      </c>
      <c r="D1707" s="85">
        <v>1</v>
      </c>
      <c r="E1707" s="84" t="s">
        <v>34</v>
      </c>
      <c r="F1707" s="85">
        <f t="shared" si="186"/>
        <v>1</v>
      </c>
      <c r="G1707" s="86">
        <v>564</v>
      </c>
      <c r="H1707" s="66" t="s">
        <v>6</v>
      </c>
      <c r="I1707" s="66" t="s">
        <v>7</v>
      </c>
      <c r="J1707" s="66" t="s">
        <v>6</v>
      </c>
    </row>
    <row r="1708" spans="1:10" ht="15" customHeight="1" x14ac:dyDescent="0.3">
      <c r="A1708" s="69" t="str">
        <f t="shared" si="187"/>
        <v>005krac1</v>
      </c>
      <c r="B1708" s="84" t="s">
        <v>2832</v>
      </c>
      <c r="C1708" s="84" t="s">
        <v>2833</v>
      </c>
      <c r="D1708" s="85">
        <v>1</v>
      </c>
      <c r="E1708" s="84" t="s">
        <v>34</v>
      </c>
      <c r="F1708" s="85">
        <f t="shared" si="186"/>
        <v>1</v>
      </c>
      <c r="G1708" s="86">
        <v>80</v>
      </c>
      <c r="H1708" s="69" t="s">
        <v>6</v>
      </c>
      <c r="I1708" s="69" t="s">
        <v>7</v>
      </c>
      <c r="J1708" s="69" t="s">
        <v>6</v>
      </c>
    </row>
    <row r="1709" spans="1:10" ht="15" customHeight="1" x14ac:dyDescent="0.3">
      <c r="A1709" s="69" t="str">
        <f t="shared" si="187"/>
        <v>fix300001</v>
      </c>
      <c r="B1709" s="84" t="s">
        <v>2834</v>
      </c>
      <c r="C1709" s="84" t="s">
        <v>2835</v>
      </c>
      <c r="D1709" s="85">
        <v>1</v>
      </c>
      <c r="E1709" s="84" t="s">
        <v>34</v>
      </c>
      <c r="F1709" s="85">
        <f t="shared" si="186"/>
        <v>1</v>
      </c>
      <c r="G1709" s="86">
        <v>290</v>
      </c>
      <c r="H1709" s="66" t="s">
        <v>6</v>
      </c>
      <c r="I1709" s="66" t="s">
        <v>7</v>
      </c>
      <c r="J1709" s="66" t="s">
        <v>6</v>
      </c>
    </row>
    <row r="1710" spans="1:10" ht="15" customHeight="1" x14ac:dyDescent="0.3">
      <c r="A1710" s="69" t="str">
        <f t="shared" si="187"/>
        <v>sluzbaRC21</v>
      </c>
      <c r="B1710" s="84" t="s">
        <v>1562</v>
      </c>
      <c r="C1710" s="84" t="s">
        <v>1561</v>
      </c>
      <c r="D1710" s="85">
        <v>1</v>
      </c>
      <c r="E1710" s="84" t="s">
        <v>34</v>
      </c>
      <c r="F1710" s="85">
        <f t="shared" si="186"/>
        <v>1</v>
      </c>
      <c r="G1710" s="86">
        <v>242</v>
      </c>
      <c r="H1710" s="69" t="s">
        <v>6</v>
      </c>
      <c r="I1710" s="69" t="s">
        <v>7</v>
      </c>
      <c r="J1710" s="69" t="s">
        <v>6</v>
      </c>
    </row>
    <row r="1711" spans="1:10" ht="15" customHeight="1" x14ac:dyDescent="0.3">
      <c r="A1711" s="69" t="str">
        <f t="shared" si="187"/>
        <v>upravaU/11</v>
      </c>
      <c r="B1711" s="84" t="s">
        <v>1530</v>
      </c>
      <c r="C1711" s="84" t="s">
        <v>1549</v>
      </c>
      <c r="D1711" s="85">
        <v>1</v>
      </c>
      <c r="E1711" s="84" t="s">
        <v>34</v>
      </c>
      <c r="F1711" s="85">
        <f t="shared" si="186"/>
        <v>1</v>
      </c>
      <c r="G1711" s="86">
        <v>47</v>
      </c>
      <c r="H1711" s="66" t="s">
        <v>6</v>
      </c>
      <c r="I1711" s="66" t="s">
        <v>7</v>
      </c>
      <c r="J1711" s="66" t="s">
        <v>6</v>
      </c>
    </row>
    <row r="1712" spans="1:10" ht="15" customHeight="1" x14ac:dyDescent="0.3">
      <c r="A1712" s="69" t="str">
        <f t="shared" si="187"/>
        <v>upravaU/21</v>
      </c>
      <c r="B1712" s="84" t="s">
        <v>1532</v>
      </c>
      <c r="C1712" s="84" t="s">
        <v>1533</v>
      </c>
      <c r="D1712" s="85">
        <v>1</v>
      </c>
      <c r="E1712" s="84" t="s">
        <v>34</v>
      </c>
      <c r="F1712" s="85">
        <f t="shared" si="186"/>
        <v>1</v>
      </c>
      <c r="G1712" s="86">
        <v>71</v>
      </c>
      <c r="H1712" s="69" t="s">
        <v>6</v>
      </c>
      <c r="I1712" s="69" t="s">
        <v>7</v>
      </c>
      <c r="J1712" s="69" t="s">
        <v>6</v>
      </c>
    </row>
    <row r="1713" spans="1:10" ht="15" customHeight="1" x14ac:dyDescent="0.3">
      <c r="A1713" s="69" t="str">
        <f t="shared" si="187"/>
        <v>00vysekD1</v>
      </c>
      <c r="B1713" s="84" t="s">
        <v>1510</v>
      </c>
      <c r="C1713" s="84" t="s">
        <v>1511</v>
      </c>
      <c r="D1713" s="85">
        <v>1</v>
      </c>
      <c r="E1713" s="84" t="s">
        <v>34</v>
      </c>
      <c r="F1713" s="85">
        <f t="shared" si="186"/>
        <v>1</v>
      </c>
      <c r="G1713" s="86">
        <v>342</v>
      </c>
      <c r="H1713" s="66" t="s">
        <v>6</v>
      </c>
      <c r="I1713" s="66" t="s">
        <v>7</v>
      </c>
      <c r="J1713" s="66" t="s">
        <v>6</v>
      </c>
    </row>
    <row r="1714" spans="1:10" ht="15" customHeight="1" x14ac:dyDescent="0.3">
      <c r="A1714" s="69" t="str">
        <f t="shared" si="187"/>
        <v>zámekRB601</v>
      </c>
      <c r="B1714" s="84" t="s">
        <v>1553</v>
      </c>
      <c r="C1714" s="84" t="s">
        <v>1552</v>
      </c>
      <c r="D1714" s="85">
        <v>1</v>
      </c>
      <c r="E1714" s="84" t="s">
        <v>34</v>
      </c>
      <c r="F1714" s="85">
        <f t="shared" si="186"/>
        <v>1</v>
      </c>
      <c r="G1714" s="86">
        <v>166</v>
      </c>
      <c r="H1714" s="69" t="s">
        <v>6</v>
      </c>
      <c r="I1714" s="69" t="s">
        <v>7</v>
      </c>
      <c r="J1714" s="69" t="s">
        <v>6</v>
      </c>
    </row>
    <row r="1715" spans="1:10" ht="15" customHeight="1" x14ac:dyDescent="0.3">
      <c r="A1715" s="69" t="str">
        <f t="shared" si="187"/>
        <v>protikusRB021</v>
      </c>
      <c r="B1715" s="84" t="s">
        <v>1568</v>
      </c>
      <c r="C1715" s="84" t="s">
        <v>1567</v>
      </c>
      <c r="D1715" s="85">
        <v>1</v>
      </c>
      <c r="E1715" s="84" t="s">
        <v>34</v>
      </c>
      <c r="F1715" s="85">
        <f t="shared" si="186"/>
        <v>1</v>
      </c>
      <c r="G1715" s="86">
        <v>80</v>
      </c>
      <c r="H1715" s="66" t="s">
        <v>6</v>
      </c>
      <c r="I1715" s="66" t="s">
        <v>7</v>
      </c>
      <c r="J1715" s="66" t="s">
        <v>6</v>
      </c>
    </row>
    <row r="1716" spans="1:10" ht="15" customHeight="1" x14ac:dyDescent="0.3">
      <c r="A1716" s="69" t="str">
        <f t="shared" si="187"/>
        <v>fixset1</v>
      </c>
      <c r="B1716" s="84" t="s">
        <v>1570</v>
      </c>
      <c r="C1716" s="84" t="s">
        <v>1569</v>
      </c>
      <c r="D1716" s="85">
        <v>1</v>
      </c>
      <c r="E1716" s="84" t="s">
        <v>34</v>
      </c>
      <c r="F1716" s="85">
        <f t="shared" si="186"/>
        <v>1</v>
      </c>
      <c r="G1716" s="86">
        <v>0</v>
      </c>
      <c r="H1716" s="69" t="s">
        <v>6</v>
      </c>
      <c r="I1716" s="69" t="s">
        <v>7</v>
      </c>
      <c r="J1716" s="69" t="s">
        <v>6</v>
      </c>
    </row>
    <row r="1717" spans="1:10" ht="15" customHeight="1" x14ac:dyDescent="0.3">
      <c r="A1717" s="69" t="str">
        <f t="shared" si="187"/>
        <v>lak00011</v>
      </c>
      <c r="B1717" s="84" t="s">
        <v>1524</v>
      </c>
      <c r="C1717" s="84" t="s">
        <v>1525</v>
      </c>
      <c r="D1717" s="85">
        <v>1</v>
      </c>
      <c r="E1717" s="84" t="s">
        <v>34</v>
      </c>
      <c r="F1717" s="85">
        <f t="shared" si="186"/>
        <v>1</v>
      </c>
      <c r="G1717" s="86">
        <v>2601</v>
      </c>
      <c r="H1717" s="66" t="s">
        <v>6</v>
      </c>
      <c r="I1717" s="66" t="s">
        <v>7</v>
      </c>
      <c r="J1717" s="66" t="s">
        <v>6</v>
      </c>
    </row>
    <row r="1718" spans="1:10" ht="15" customHeight="1" x14ac:dyDescent="0.3">
      <c r="A1718" s="69" t="str">
        <f t="shared" si="187"/>
        <v>vyrez_4501</v>
      </c>
      <c r="B1718" s="84" t="s">
        <v>1535</v>
      </c>
      <c r="C1718" s="84" t="s">
        <v>1536</v>
      </c>
      <c r="D1718" s="85">
        <v>1</v>
      </c>
      <c r="E1718" s="84" t="s">
        <v>34</v>
      </c>
      <c r="F1718" s="85">
        <f t="shared" si="186"/>
        <v>1</v>
      </c>
      <c r="G1718" s="86">
        <v>379</v>
      </c>
      <c r="H1718" s="69" t="s">
        <v>6</v>
      </c>
      <c r="I1718" s="69" t="s">
        <v>7</v>
      </c>
      <c r="J1718" s="69" t="s">
        <v>6</v>
      </c>
    </row>
    <row r="1719" spans="1:10" ht="15" customHeight="1" x14ac:dyDescent="0.3">
      <c r="A1719" s="69" t="str">
        <f t="shared" si="187"/>
        <v>vyrez_6001</v>
      </c>
      <c r="B1719" s="84" t="s">
        <v>1537</v>
      </c>
      <c r="C1719" s="84" t="s">
        <v>1538</v>
      </c>
      <c r="D1719" s="85">
        <v>1</v>
      </c>
      <c r="E1719" s="84" t="s">
        <v>34</v>
      </c>
      <c r="F1719" s="85">
        <f t="shared" ref="F1719:F1782" si="188">D1719</f>
        <v>1</v>
      </c>
      <c r="G1719" s="86">
        <v>440</v>
      </c>
      <c r="H1719" s="66" t="s">
        <v>6</v>
      </c>
      <c r="I1719" s="66" t="s">
        <v>7</v>
      </c>
      <c r="J1719" s="66" t="s">
        <v>6</v>
      </c>
    </row>
    <row r="1720" spans="1:10" ht="15" customHeight="1" x14ac:dyDescent="0.3">
      <c r="A1720" s="69" t="str">
        <f t="shared" si="187"/>
        <v>sluRB661</v>
      </c>
      <c r="B1720" s="84" t="s">
        <v>1566</v>
      </c>
      <c r="C1720" s="84" t="s">
        <v>1565</v>
      </c>
      <c r="D1720" s="85">
        <v>1</v>
      </c>
      <c r="E1720" s="84" t="s">
        <v>34</v>
      </c>
      <c r="F1720" s="85">
        <f t="shared" si="188"/>
        <v>1</v>
      </c>
      <c r="G1720" s="86">
        <v>140</v>
      </c>
      <c r="H1720" s="69" t="s">
        <v>6</v>
      </c>
      <c r="I1720" s="69" t="s">
        <v>7</v>
      </c>
      <c r="J1720" s="69" t="s">
        <v>6</v>
      </c>
    </row>
    <row r="1721" spans="1:10" ht="15" customHeight="1" x14ac:dyDescent="0.3">
      <c r="A1721" s="69" t="str">
        <f t="shared" si="187"/>
        <v>0vysekB11</v>
      </c>
      <c r="B1721" s="84" t="s">
        <v>1516</v>
      </c>
      <c r="C1721" s="84" t="s">
        <v>1517</v>
      </c>
      <c r="D1721" s="85">
        <v>1</v>
      </c>
      <c r="E1721" s="84" t="s">
        <v>34</v>
      </c>
      <c r="F1721" s="85">
        <f t="shared" si="188"/>
        <v>1</v>
      </c>
      <c r="G1721" s="86">
        <v>379</v>
      </c>
      <c r="H1721" s="66" t="s">
        <v>6</v>
      </c>
      <c r="I1721" s="66" t="s">
        <v>7</v>
      </c>
      <c r="J1721" s="66" t="s">
        <v>6</v>
      </c>
    </row>
    <row r="1722" spans="1:10" ht="15" customHeight="1" x14ac:dyDescent="0.3">
      <c r="A1722" s="69" t="str">
        <f t="shared" si="187"/>
        <v>0vysekB21</v>
      </c>
      <c r="B1722" s="84" t="s">
        <v>1518</v>
      </c>
      <c r="C1722" s="84" t="s">
        <v>1519</v>
      </c>
      <c r="D1722" s="85">
        <v>1</v>
      </c>
      <c r="E1722" s="84" t="s">
        <v>34</v>
      </c>
      <c r="F1722" s="85">
        <f t="shared" si="188"/>
        <v>1</v>
      </c>
      <c r="G1722" s="86">
        <v>520</v>
      </c>
      <c r="H1722" s="69" t="s">
        <v>6</v>
      </c>
      <c r="I1722" s="69" t="s">
        <v>7</v>
      </c>
      <c r="J1722" s="69" t="s">
        <v>6</v>
      </c>
    </row>
    <row r="1723" spans="1:10" ht="15" customHeight="1" x14ac:dyDescent="0.3">
      <c r="A1723" s="69" t="str">
        <f t="shared" si="187"/>
        <v>0vysekC11</v>
      </c>
      <c r="B1723" s="84" t="s">
        <v>1520</v>
      </c>
      <c r="C1723" s="84" t="s">
        <v>1521</v>
      </c>
      <c r="D1723" s="85">
        <v>1</v>
      </c>
      <c r="E1723" s="84" t="s">
        <v>34</v>
      </c>
      <c r="F1723" s="85">
        <f t="shared" si="188"/>
        <v>1</v>
      </c>
      <c r="G1723" s="86">
        <v>318</v>
      </c>
      <c r="H1723" s="66" t="s">
        <v>6</v>
      </c>
      <c r="I1723" s="66" t="s">
        <v>7</v>
      </c>
      <c r="J1723" s="66" t="s">
        <v>6</v>
      </c>
    </row>
    <row r="1724" spans="1:10" ht="15" customHeight="1" x14ac:dyDescent="0.3">
      <c r="A1724" s="69" t="str">
        <f t="shared" si="187"/>
        <v>0vysekC21</v>
      </c>
      <c r="B1724" s="84" t="s">
        <v>1522</v>
      </c>
      <c r="C1724" s="84" t="s">
        <v>1523</v>
      </c>
      <c r="D1724" s="85">
        <v>1</v>
      </c>
      <c r="E1724" s="84" t="s">
        <v>34</v>
      </c>
      <c r="F1724" s="85">
        <f t="shared" si="188"/>
        <v>1</v>
      </c>
      <c r="G1724" s="86">
        <v>484</v>
      </c>
      <c r="H1724" s="69" t="s">
        <v>6</v>
      </c>
      <c r="I1724" s="69" t="s">
        <v>7</v>
      </c>
      <c r="J1724" s="69" t="s">
        <v>6</v>
      </c>
    </row>
    <row r="1725" spans="1:10" ht="15" customHeight="1" x14ac:dyDescent="0.3">
      <c r="A1725" s="69" t="str">
        <f t="shared" si="187"/>
        <v>zámekRC031</v>
      </c>
      <c r="B1725" s="84" t="s">
        <v>1551</v>
      </c>
      <c r="C1725" s="84" t="s">
        <v>1550</v>
      </c>
      <c r="D1725" s="85">
        <v>1</v>
      </c>
      <c r="E1725" s="84" t="s">
        <v>34</v>
      </c>
      <c r="F1725" s="85">
        <f t="shared" si="188"/>
        <v>1</v>
      </c>
      <c r="G1725" s="86">
        <v>246</v>
      </c>
      <c r="H1725" s="66" t="s">
        <v>6</v>
      </c>
      <c r="I1725" s="66" t="s">
        <v>7</v>
      </c>
      <c r="J1725" s="66" t="s">
        <v>6</v>
      </c>
    </row>
    <row r="1726" spans="1:10" ht="15" customHeight="1" x14ac:dyDescent="0.3">
      <c r="A1726" s="69" t="str">
        <f t="shared" si="187"/>
        <v>sluzbaRC031</v>
      </c>
      <c r="B1726" s="84" t="s">
        <v>1564</v>
      </c>
      <c r="C1726" s="84" t="s">
        <v>1563</v>
      </c>
      <c r="D1726" s="85">
        <v>1</v>
      </c>
      <c r="E1726" s="84" t="s">
        <v>34</v>
      </c>
      <c r="F1726" s="85">
        <f t="shared" si="188"/>
        <v>1</v>
      </c>
      <c r="G1726" s="86">
        <v>140</v>
      </c>
      <c r="H1726" s="69" t="s">
        <v>6</v>
      </c>
      <c r="I1726" s="69" t="s">
        <v>7</v>
      </c>
      <c r="J1726" s="69" t="s">
        <v>6</v>
      </c>
    </row>
    <row r="1727" spans="1:10" ht="15" customHeight="1" x14ac:dyDescent="0.3">
      <c r="A1727" s="69" t="str">
        <f t="shared" si="187"/>
        <v>sluzRC111</v>
      </c>
      <c r="B1727" s="84" t="s">
        <v>1560</v>
      </c>
      <c r="C1727" s="84" t="s">
        <v>1559</v>
      </c>
      <c r="D1727" s="85">
        <v>1</v>
      </c>
      <c r="E1727" s="84" t="s">
        <v>1343</v>
      </c>
      <c r="F1727" s="85">
        <f t="shared" si="188"/>
        <v>1</v>
      </c>
      <c r="G1727" s="86">
        <v>140</v>
      </c>
      <c r="H1727" s="66" t="s">
        <v>6</v>
      </c>
      <c r="I1727" s="66" t="s">
        <v>7</v>
      </c>
      <c r="J1727" s="66" t="s">
        <v>6</v>
      </c>
    </row>
    <row r="1728" spans="1:10" ht="15" customHeight="1" x14ac:dyDescent="0.3">
      <c r="A1728" s="69" t="str">
        <f t="shared" si="187"/>
        <v>003vysek1</v>
      </c>
      <c r="B1728" s="84" t="s">
        <v>1506</v>
      </c>
      <c r="C1728" s="84" t="s">
        <v>1507</v>
      </c>
      <c r="D1728" s="85">
        <v>1</v>
      </c>
      <c r="E1728" s="84" t="s">
        <v>34</v>
      </c>
      <c r="F1728" s="85">
        <f t="shared" si="188"/>
        <v>1</v>
      </c>
      <c r="G1728" s="86">
        <v>80</v>
      </c>
      <c r="H1728" s="69" t="s">
        <v>6</v>
      </c>
      <c r="I1728" s="69" t="s">
        <v>7</v>
      </c>
      <c r="J1728" s="69" t="s">
        <v>6</v>
      </c>
    </row>
    <row r="1729" spans="1:10" ht="15" customHeight="1" x14ac:dyDescent="0.3">
      <c r="A1729" s="69" t="str">
        <f t="shared" si="187"/>
        <v>004vysek1</v>
      </c>
      <c r="B1729" s="84" t="s">
        <v>1508</v>
      </c>
      <c r="C1729" s="84" t="s">
        <v>1509</v>
      </c>
      <c r="D1729" s="85">
        <v>1</v>
      </c>
      <c r="E1729" s="84" t="s">
        <v>34</v>
      </c>
      <c r="F1729" s="85">
        <f t="shared" si="188"/>
        <v>1</v>
      </c>
      <c r="G1729" s="86">
        <v>80</v>
      </c>
      <c r="H1729" s="66" t="s">
        <v>6</v>
      </c>
      <c r="I1729" s="66" t="s">
        <v>7</v>
      </c>
      <c r="J1729" s="66" t="s">
        <v>6</v>
      </c>
    </row>
    <row r="1730" spans="1:10" ht="15" customHeight="1" x14ac:dyDescent="0.3">
      <c r="A1730" s="69" t="str">
        <f t="shared" si="187"/>
        <v>vysekA2P1</v>
      </c>
      <c r="B1730" s="84" t="s">
        <v>1541</v>
      </c>
      <c r="C1730" s="84" t="s">
        <v>1542</v>
      </c>
      <c r="D1730" s="85">
        <v>1</v>
      </c>
      <c r="E1730" s="84" t="s">
        <v>34</v>
      </c>
      <c r="F1730" s="85">
        <f t="shared" si="188"/>
        <v>1</v>
      </c>
      <c r="G1730" s="86">
        <v>267</v>
      </c>
      <c r="H1730" s="69" t="s">
        <v>6</v>
      </c>
      <c r="I1730" s="69" t="s">
        <v>7</v>
      </c>
      <c r="J1730" s="69" t="s">
        <v>6</v>
      </c>
    </row>
    <row r="1731" spans="1:10" ht="15" customHeight="1" x14ac:dyDescent="0.3">
      <c r="A1731" s="69" t="str">
        <f t="shared" si="187"/>
        <v>T1020/R51</v>
      </c>
      <c r="B1731" s="84" t="s">
        <v>1528</v>
      </c>
      <c r="C1731" s="84" t="s">
        <v>1529</v>
      </c>
      <c r="D1731" s="85">
        <v>1</v>
      </c>
      <c r="E1731" s="84" t="s">
        <v>1343</v>
      </c>
      <c r="F1731" s="85">
        <f t="shared" si="188"/>
        <v>1</v>
      </c>
      <c r="G1731" s="86">
        <v>18</v>
      </c>
      <c r="H1731" s="66" t="s">
        <v>6</v>
      </c>
      <c r="I1731" s="66" t="s">
        <v>7</v>
      </c>
      <c r="J1731" s="66" t="s">
        <v>6</v>
      </c>
    </row>
    <row r="1732" spans="1:10" ht="15" customHeight="1" x14ac:dyDescent="0.3">
      <c r="A1732" s="69" t="str">
        <f t="shared" si="187"/>
        <v>vysek20201</v>
      </c>
      <c r="B1732" s="84" t="s">
        <v>1557</v>
      </c>
      <c r="C1732" s="84" t="s">
        <v>1556</v>
      </c>
      <c r="D1732" s="85">
        <v>1</v>
      </c>
      <c r="E1732" s="84" t="s">
        <v>1343</v>
      </c>
      <c r="F1732" s="85">
        <f t="shared" si="188"/>
        <v>1</v>
      </c>
      <c r="G1732" s="86">
        <v>30</v>
      </c>
      <c r="H1732" s="69" t="s">
        <v>6</v>
      </c>
      <c r="I1732" s="69" t="s">
        <v>7</v>
      </c>
      <c r="J1732" s="69" t="s">
        <v>6</v>
      </c>
    </row>
    <row r="1733" spans="1:10" ht="15" customHeight="1" x14ac:dyDescent="0.3">
      <c r="A1733" s="69" t="str">
        <f t="shared" si="187"/>
        <v>vysekB1P1</v>
      </c>
      <c r="B1733" s="84" t="s">
        <v>1543</v>
      </c>
      <c r="C1733" s="84" t="s">
        <v>1544</v>
      </c>
      <c r="D1733" s="85">
        <v>1</v>
      </c>
      <c r="E1733" s="84" t="s">
        <v>34</v>
      </c>
      <c r="F1733" s="85">
        <f t="shared" si="188"/>
        <v>1</v>
      </c>
      <c r="G1733" s="86">
        <v>167</v>
      </c>
      <c r="H1733" s="66" t="s">
        <v>6</v>
      </c>
      <c r="I1733" s="66" t="s">
        <v>7</v>
      </c>
      <c r="J1733" s="66" t="s">
        <v>6</v>
      </c>
    </row>
    <row r="1734" spans="1:10" ht="15" customHeight="1" x14ac:dyDescent="0.3">
      <c r="A1734" s="69" t="str">
        <f t="shared" si="187"/>
        <v>vysekB2P1</v>
      </c>
      <c r="B1734" s="84" t="s">
        <v>1545</v>
      </c>
      <c r="C1734" s="84" t="s">
        <v>1546</v>
      </c>
      <c r="D1734" s="85">
        <v>1</v>
      </c>
      <c r="E1734" s="84" t="s">
        <v>34</v>
      </c>
      <c r="F1734" s="85">
        <f t="shared" si="188"/>
        <v>1</v>
      </c>
      <c r="G1734" s="86">
        <v>318</v>
      </c>
      <c r="H1734" s="69" t="s">
        <v>6</v>
      </c>
      <c r="I1734" s="69" t="s">
        <v>7</v>
      </c>
      <c r="J1734" s="69" t="s">
        <v>6</v>
      </c>
    </row>
    <row r="1735" spans="1:10" ht="15" customHeight="1" x14ac:dyDescent="0.3">
      <c r="A1735" s="69" t="str">
        <f t="shared" ref="A1735:A1798" si="189">_xlfn.CONCAT(B1735,F1735)</f>
        <v>vysekA1P1</v>
      </c>
      <c r="B1735" s="84" t="s">
        <v>1539</v>
      </c>
      <c r="C1735" s="84" t="s">
        <v>1540</v>
      </c>
      <c r="D1735" s="85">
        <v>1</v>
      </c>
      <c r="E1735" s="84" t="s">
        <v>34</v>
      </c>
      <c r="F1735" s="85">
        <f t="shared" si="188"/>
        <v>1</v>
      </c>
      <c r="G1735" s="86">
        <v>142</v>
      </c>
      <c r="H1735" s="66" t="s">
        <v>6</v>
      </c>
      <c r="I1735" s="66" t="s">
        <v>7</v>
      </c>
      <c r="J1735" s="66" t="s">
        <v>6</v>
      </c>
    </row>
    <row r="1736" spans="1:10" ht="15" customHeight="1" x14ac:dyDescent="0.3">
      <c r="A1736" s="69" t="str">
        <f t="shared" si="189"/>
        <v>0vysekA11</v>
      </c>
      <c r="B1736" s="84" t="s">
        <v>1512</v>
      </c>
      <c r="C1736" s="84" t="s">
        <v>1513</v>
      </c>
      <c r="D1736" s="85">
        <v>1</v>
      </c>
      <c r="E1736" s="84" t="s">
        <v>34</v>
      </c>
      <c r="F1736" s="85">
        <f t="shared" si="188"/>
        <v>1</v>
      </c>
      <c r="G1736" s="86">
        <v>318</v>
      </c>
      <c r="H1736" s="69" t="s">
        <v>6</v>
      </c>
      <c r="I1736" s="69" t="s">
        <v>7</v>
      </c>
      <c r="J1736" s="69" t="s">
        <v>6</v>
      </c>
    </row>
    <row r="1737" spans="1:10" ht="15" customHeight="1" x14ac:dyDescent="0.3">
      <c r="A1737" s="69" t="str">
        <f t="shared" si="189"/>
        <v>fixplast0</v>
      </c>
      <c r="B1737" s="84" t="s">
        <v>2836</v>
      </c>
      <c r="C1737" s="84" t="s">
        <v>2837</v>
      </c>
      <c r="D1737" s="85"/>
      <c r="E1737" s="84" t="s">
        <v>34</v>
      </c>
      <c r="F1737" s="85">
        <f t="shared" si="188"/>
        <v>0</v>
      </c>
      <c r="G1737" s="86">
        <v>347</v>
      </c>
      <c r="H1737" s="66" t="s">
        <v>6</v>
      </c>
      <c r="I1737" s="66" t="s">
        <v>7</v>
      </c>
      <c r="J1737" s="66" t="s">
        <v>6</v>
      </c>
    </row>
    <row r="1738" spans="1:10" ht="15" customHeight="1" x14ac:dyDescent="0.3">
      <c r="A1738" s="69" t="str">
        <f t="shared" si="189"/>
        <v>0vysekA21</v>
      </c>
      <c r="B1738" s="84" t="s">
        <v>1514</v>
      </c>
      <c r="C1738" s="84" t="s">
        <v>1515</v>
      </c>
      <c r="D1738" s="85">
        <v>1</v>
      </c>
      <c r="E1738" s="84" t="s">
        <v>34</v>
      </c>
      <c r="F1738" s="85">
        <f t="shared" si="188"/>
        <v>1</v>
      </c>
      <c r="G1738" s="86">
        <v>484</v>
      </c>
      <c r="H1738" s="69" t="s">
        <v>6</v>
      </c>
      <c r="I1738" s="69" t="s">
        <v>7</v>
      </c>
      <c r="J1738" s="69" t="s">
        <v>6</v>
      </c>
    </row>
    <row r="1739" spans="1:10" ht="15" customHeight="1" x14ac:dyDescent="0.3">
      <c r="A1739" s="69" t="str">
        <f t="shared" si="189"/>
        <v>T1005/R51</v>
      </c>
      <c r="B1739" s="84" t="s">
        <v>1526</v>
      </c>
      <c r="C1739" s="84" t="s">
        <v>1527</v>
      </c>
      <c r="D1739" s="85">
        <v>1</v>
      </c>
      <c r="E1739" s="84" t="s">
        <v>1343</v>
      </c>
      <c r="F1739" s="85">
        <f t="shared" si="188"/>
        <v>1</v>
      </c>
      <c r="G1739" s="86">
        <v>12</v>
      </c>
      <c r="H1739" s="66" t="s">
        <v>6</v>
      </c>
      <c r="I1739" s="66" t="s">
        <v>7</v>
      </c>
      <c r="J1739" s="66" t="s">
        <v>6</v>
      </c>
    </row>
    <row r="1740" spans="1:10" ht="15" customHeight="1" thickBot="1" x14ac:dyDescent="0.35">
      <c r="A1740" s="69" t="str">
        <f t="shared" si="189"/>
        <v>zámekRB021</v>
      </c>
      <c r="B1740" s="87" t="s">
        <v>1555</v>
      </c>
      <c r="C1740" s="87" t="s">
        <v>1554</v>
      </c>
      <c r="D1740" s="88">
        <v>1</v>
      </c>
      <c r="E1740" s="87" t="s">
        <v>34</v>
      </c>
      <c r="F1740" s="85">
        <f t="shared" si="188"/>
        <v>1</v>
      </c>
      <c r="G1740" s="89">
        <v>139</v>
      </c>
      <c r="H1740" s="69" t="s">
        <v>6</v>
      </c>
      <c r="I1740" s="69" t="s">
        <v>7</v>
      </c>
      <c r="J1740" s="69" t="s">
        <v>6</v>
      </c>
    </row>
    <row r="1741" spans="1:10" ht="15" customHeight="1" thickTop="1" x14ac:dyDescent="0.3">
      <c r="A1741" s="69" t="str">
        <f t="shared" si="189"/>
        <v>L20/tr/01/22</v>
      </c>
      <c r="B1741" s="84" t="s">
        <v>2842</v>
      </c>
      <c r="C1741" s="84" t="s">
        <v>2848</v>
      </c>
      <c r="D1741" s="85">
        <v>2</v>
      </c>
      <c r="E1741" s="84" t="s">
        <v>5</v>
      </c>
      <c r="F1741" s="85">
        <f t="shared" si="188"/>
        <v>2</v>
      </c>
      <c r="G1741" s="86">
        <v>144</v>
      </c>
      <c r="H1741" s="66" t="s">
        <v>6</v>
      </c>
      <c r="I1741" s="66" t="s">
        <v>7</v>
      </c>
      <c r="J1741" s="66" t="s">
        <v>6</v>
      </c>
    </row>
    <row r="1742" spans="1:10" ht="15" customHeight="1" x14ac:dyDescent="0.3">
      <c r="A1742" s="69" t="str">
        <f t="shared" si="189"/>
        <v>L20/tr/Ne/22</v>
      </c>
      <c r="B1742" s="84" t="s">
        <v>2847</v>
      </c>
      <c r="C1742" s="84" t="s">
        <v>2849</v>
      </c>
      <c r="D1742" s="85">
        <v>2</v>
      </c>
      <c r="E1742" s="84" t="s">
        <v>5</v>
      </c>
      <c r="F1742" s="85">
        <f t="shared" si="188"/>
        <v>2</v>
      </c>
      <c r="G1742" s="86">
        <v>144</v>
      </c>
      <c r="H1742" s="69" t="s">
        <v>6</v>
      </c>
      <c r="I1742" s="69" t="s">
        <v>7</v>
      </c>
      <c r="J1742" s="69" t="s">
        <v>6</v>
      </c>
    </row>
    <row r="1743" spans="1:10" ht="15" customHeight="1" x14ac:dyDescent="0.3">
      <c r="A1743" s="69" t="str">
        <f t="shared" si="189"/>
        <v>L20/tr/Al/22</v>
      </c>
      <c r="B1743" s="84" t="s">
        <v>2844</v>
      </c>
      <c r="C1743" s="84" t="s">
        <v>2850</v>
      </c>
      <c r="D1743" s="85">
        <v>2</v>
      </c>
      <c r="E1743" s="84" t="s">
        <v>5</v>
      </c>
      <c r="F1743" s="85">
        <f t="shared" si="188"/>
        <v>2</v>
      </c>
      <c r="G1743" s="86">
        <v>128</v>
      </c>
      <c r="H1743" s="66" t="s">
        <v>6</v>
      </c>
      <c r="I1743" s="66" t="s">
        <v>7</v>
      </c>
      <c r="J1743" s="66" t="s">
        <v>6</v>
      </c>
    </row>
    <row r="1744" spans="1:10" ht="15" customHeight="1" x14ac:dyDescent="0.3">
      <c r="A1744" s="69" t="str">
        <f t="shared" si="189"/>
        <v>L20/tr/02L/22</v>
      </c>
      <c r="B1744" s="84" t="s">
        <v>2843</v>
      </c>
      <c r="C1744" s="84" t="s">
        <v>2851</v>
      </c>
      <c r="D1744" s="85">
        <v>2</v>
      </c>
      <c r="E1744" s="84" t="s">
        <v>5</v>
      </c>
      <c r="F1744" s="85">
        <f t="shared" si="188"/>
        <v>2</v>
      </c>
      <c r="G1744" s="86">
        <v>144</v>
      </c>
      <c r="H1744" s="69" t="s">
        <v>6</v>
      </c>
      <c r="I1744" s="69" t="s">
        <v>7</v>
      </c>
      <c r="J1744" s="69" t="s">
        <v>6</v>
      </c>
    </row>
    <row r="1745" spans="1:10" ht="15" customHeight="1" x14ac:dyDescent="0.3">
      <c r="A1745" s="69" t="str">
        <f t="shared" si="189"/>
        <v>L20/03/Ne/22</v>
      </c>
      <c r="B1745" s="84" t="s">
        <v>2841</v>
      </c>
      <c r="C1745" s="84" t="s">
        <v>2852</v>
      </c>
      <c r="D1745" s="85">
        <v>2</v>
      </c>
      <c r="E1745" s="84" t="s">
        <v>5</v>
      </c>
      <c r="F1745" s="85">
        <f t="shared" si="188"/>
        <v>2</v>
      </c>
      <c r="G1745" s="86">
        <v>144</v>
      </c>
      <c r="H1745" s="66" t="s">
        <v>6</v>
      </c>
      <c r="I1745" s="66" t="s">
        <v>7</v>
      </c>
      <c r="J1745" s="66" t="s">
        <v>6</v>
      </c>
    </row>
    <row r="1746" spans="1:10" ht="15" customHeight="1" x14ac:dyDescent="0.3">
      <c r="A1746" s="69" t="str">
        <f t="shared" si="189"/>
        <v>L20/tr/Zl/22</v>
      </c>
      <c r="B1746" s="84" t="s">
        <v>2853</v>
      </c>
      <c r="C1746" s="84" t="s">
        <v>2854</v>
      </c>
      <c r="D1746" s="85">
        <v>2</v>
      </c>
      <c r="E1746" s="84" t="s">
        <v>5</v>
      </c>
      <c r="F1746" s="85">
        <f t="shared" si="188"/>
        <v>2</v>
      </c>
      <c r="G1746" s="86">
        <v>144</v>
      </c>
      <c r="H1746" s="69" t="s">
        <v>6</v>
      </c>
      <c r="I1746" s="69" t="s">
        <v>7</v>
      </c>
      <c r="J1746" s="69" t="s">
        <v>6</v>
      </c>
    </row>
    <row r="1747" spans="1:10" ht="15" customHeight="1" x14ac:dyDescent="0.3">
      <c r="A1747" s="69" t="str">
        <f t="shared" si="189"/>
        <v>L20/03/Al/22</v>
      </c>
      <c r="B1747" s="84" t="s">
        <v>2838</v>
      </c>
      <c r="C1747" s="84" t="s">
        <v>2855</v>
      </c>
      <c r="D1747" s="85">
        <v>2</v>
      </c>
      <c r="E1747" s="84" t="s">
        <v>5</v>
      </c>
      <c r="F1747" s="85">
        <f t="shared" si="188"/>
        <v>2</v>
      </c>
      <c r="G1747" s="86">
        <v>128</v>
      </c>
      <c r="H1747" s="66" t="s">
        <v>6</v>
      </c>
      <c r="I1747" s="66" t="s">
        <v>7</v>
      </c>
      <c r="J1747" s="66" t="s">
        <v>6</v>
      </c>
    </row>
    <row r="1748" spans="1:10" ht="15" customHeight="1" x14ac:dyDescent="0.3">
      <c r="A1748" s="69" t="str">
        <f t="shared" si="189"/>
        <v>L20/03/An/22</v>
      </c>
      <c r="B1748" s="84" t="s">
        <v>2839</v>
      </c>
      <c r="C1748" s="84" t="s">
        <v>2856</v>
      </c>
      <c r="D1748" s="85">
        <v>2</v>
      </c>
      <c r="E1748" s="84" t="s">
        <v>5</v>
      </c>
      <c r="F1748" s="85">
        <f t="shared" si="188"/>
        <v>2</v>
      </c>
      <c r="G1748" s="86">
        <v>144</v>
      </c>
      <c r="H1748" s="69" t="s">
        <v>6</v>
      </c>
      <c r="I1748" s="69" t="s">
        <v>7</v>
      </c>
      <c r="J1748" s="69" t="s">
        <v>6</v>
      </c>
    </row>
    <row r="1749" spans="1:10" ht="15" customHeight="1" x14ac:dyDescent="0.3">
      <c r="A1749" s="69" t="str">
        <f t="shared" si="189"/>
        <v>L20/03/Nat/22</v>
      </c>
      <c r="B1749" s="84" t="s">
        <v>2840</v>
      </c>
      <c r="C1749" s="84" t="s">
        <v>2857</v>
      </c>
      <c r="D1749" s="85">
        <v>2</v>
      </c>
      <c r="E1749" s="84" t="s">
        <v>5</v>
      </c>
      <c r="F1749" s="85">
        <f t="shared" si="188"/>
        <v>2</v>
      </c>
      <c r="G1749" s="86">
        <v>128</v>
      </c>
      <c r="H1749" s="66" t="s">
        <v>6</v>
      </c>
      <c r="I1749" s="66" t="s">
        <v>7</v>
      </c>
      <c r="J1749" s="66" t="s">
        <v>6</v>
      </c>
    </row>
    <row r="1750" spans="1:10" ht="15" customHeight="1" x14ac:dyDescent="0.3">
      <c r="A1750" s="69" t="str">
        <f t="shared" si="189"/>
        <v>L20/tr/An/22</v>
      </c>
      <c r="B1750" s="84" t="s">
        <v>2845</v>
      </c>
      <c r="C1750" s="84" t="s">
        <v>2858</v>
      </c>
      <c r="D1750" s="85">
        <v>2</v>
      </c>
      <c r="E1750" s="84" t="s">
        <v>5</v>
      </c>
      <c r="F1750" s="85">
        <f t="shared" si="188"/>
        <v>2</v>
      </c>
      <c r="G1750" s="86">
        <v>144</v>
      </c>
      <c r="H1750" s="69" t="s">
        <v>6</v>
      </c>
      <c r="I1750" s="69" t="s">
        <v>7</v>
      </c>
      <c r="J1750" s="69" t="s">
        <v>6</v>
      </c>
    </row>
    <row r="1751" spans="1:10" ht="15" customHeight="1" x14ac:dyDescent="0.3">
      <c r="A1751" s="69" t="str">
        <f t="shared" si="189"/>
        <v>L20/tr/Nat/22</v>
      </c>
      <c r="B1751" s="84" t="s">
        <v>2846</v>
      </c>
      <c r="C1751" s="84" t="s">
        <v>2859</v>
      </c>
      <c r="D1751" s="85">
        <v>2</v>
      </c>
      <c r="E1751" s="84" t="s">
        <v>5</v>
      </c>
      <c r="F1751" s="85">
        <f t="shared" si="188"/>
        <v>2</v>
      </c>
      <c r="G1751" s="86">
        <v>128</v>
      </c>
      <c r="H1751" s="66" t="s">
        <v>6</v>
      </c>
      <c r="I1751" s="66" t="s">
        <v>7</v>
      </c>
      <c r="J1751" s="66" t="s">
        <v>6</v>
      </c>
    </row>
    <row r="1752" spans="1:10" ht="15" customHeight="1" x14ac:dyDescent="0.3">
      <c r="A1752" s="69" t="str">
        <f t="shared" si="189"/>
        <v>L20/03/Zl/22</v>
      </c>
      <c r="B1752" s="84" t="s">
        <v>2860</v>
      </c>
      <c r="C1752" s="84" t="s">
        <v>2861</v>
      </c>
      <c r="D1752" s="85">
        <v>2</v>
      </c>
      <c r="E1752" s="84" t="s">
        <v>5</v>
      </c>
      <c r="F1752" s="85">
        <f t="shared" si="188"/>
        <v>2</v>
      </c>
      <c r="G1752" s="86">
        <v>144</v>
      </c>
      <c r="H1752" s="69" t="s">
        <v>6</v>
      </c>
      <c r="I1752" s="69" t="s">
        <v>7</v>
      </c>
      <c r="J1752" s="69" t="s">
        <v>6</v>
      </c>
    </row>
    <row r="1753" spans="1:10" ht="15" customHeight="1" x14ac:dyDescent="0.3">
      <c r="A1753" s="69" t="str">
        <f t="shared" si="189"/>
        <v>L20/03/01/22</v>
      </c>
      <c r="B1753" s="84" t="s">
        <v>2862</v>
      </c>
      <c r="C1753" s="84" t="s">
        <v>2863</v>
      </c>
      <c r="D1753" s="85">
        <v>2</v>
      </c>
      <c r="E1753" s="84" t="s">
        <v>5</v>
      </c>
      <c r="F1753" s="85">
        <f t="shared" si="188"/>
        <v>2</v>
      </c>
      <c r="G1753" s="86">
        <v>144</v>
      </c>
      <c r="H1753" s="66" t="s">
        <v>6</v>
      </c>
      <c r="I1753" s="66" t="s">
        <v>7</v>
      </c>
      <c r="J1753" s="66" t="s">
        <v>6</v>
      </c>
    </row>
    <row r="1754" spans="1:10" ht="15" customHeight="1" thickBot="1" x14ac:dyDescent="0.35">
      <c r="A1754" s="69" t="str">
        <f t="shared" si="189"/>
        <v>L20/03/02L/22</v>
      </c>
      <c r="B1754" s="87" t="s">
        <v>2864</v>
      </c>
      <c r="C1754" s="87" t="s">
        <v>2865</v>
      </c>
      <c r="D1754" s="88">
        <v>2</v>
      </c>
      <c r="E1754" s="87" t="s">
        <v>5</v>
      </c>
      <c r="F1754" s="85">
        <f t="shared" si="188"/>
        <v>2</v>
      </c>
      <c r="G1754" s="89">
        <v>144</v>
      </c>
      <c r="H1754" s="69" t="s">
        <v>6</v>
      </c>
      <c r="I1754" s="69" t="s">
        <v>7</v>
      </c>
      <c r="J1754" s="69" t="s">
        <v>6</v>
      </c>
    </row>
    <row r="1755" spans="1:10" ht="15" customHeight="1" thickTop="1" x14ac:dyDescent="0.3">
      <c r="A1755" s="69" t="str">
        <f t="shared" si="189"/>
        <v>A1320/PS1</v>
      </c>
      <c r="B1755" s="66" t="s">
        <v>1436</v>
      </c>
      <c r="C1755" s="66" t="s">
        <v>1437</v>
      </c>
      <c r="D1755" s="68">
        <v>1</v>
      </c>
      <c r="E1755" s="66" t="s">
        <v>5</v>
      </c>
      <c r="F1755" s="70">
        <f t="shared" si="188"/>
        <v>1</v>
      </c>
      <c r="G1755" s="67">
        <v>1105</v>
      </c>
      <c r="H1755" s="66" t="s">
        <v>6</v>
      </c>
      <c r="I1755" s="66" t="s">
        <v>7</v>
      </c>
      <c r="J1755" s="66" t="s">
        <v>6</v>
      </c>
    </row>
    <row r="1756" spans="1:10" ht="15" customHeight="1" x14ac:dyDescent="0.3">
      <c r="A1756" s="69" t="str">
        <f t="shared" si="189"/>
        <v>A1340/021</v>
      </c>
      <c r="B1756" s="69" t="s">
        <v>1438</v>
      </c>
      <c r="C1756" s="69" t="s">
        <v>1439</v>
      </c>
      <c r="D1756" s="71">
        <v>1</v>
      </c>
      <c r="E1756" s="69" t="s">
        <v>5</v>
      </c>
      <c r="F1756" s="70">
        <f t="shared" si="188"/>
        <v>1</v>
      </c>
      <c r="G1756" s="70">
        <v>1066</v>
      </c>
      <c r="H1756" s="69" t="s">
        <v>6</v>
      </c>
      <c r="I1756" s="69" t="s">
        <v>7</v>
      </c>
      <c r="J1756" s="69" t="s">
        <v>6</v>
      </c>
    </row>
    <row r="1757" spans="1:10" ht="15" customHeight="1" x14ac:dyDescent="0.3">
      <c r="A1757" s="69" t="str">
        <f t="shared" si="189"/>
        <v>A1340/041</v>
      </c>
      <c r="B1757" s="66" t="s">
        <v>1440</v>
      </c>
      <c r="C1757" s="66" t="s">
        <v>1441</v>
      </c>
      <c r="D1757" s="68">
        <v>1</v>
      </c>
      <c r="E1757" s="66" t="s">
        <v>5</v>
      </c>
      <c r="F1757" s="70">
        <f t="shared" si="188"/>
        <v>1</v>
      </c>
      <c r="G1757" s="67">
        <v>1129</v>
      </c>
      <c r="H1757" s="66" t="s">
        <v>6</v>
      </c>
      <c r="I1757" s="66" t="s">
        <v>7</v>
      </c>
      <c r="J1757" s="66" t="s">
        <v>6</v>
      </c>
    </row>
    <row r="1758" spans="1:10" ht="15" customHeight="1" x14ac:dyDescent="0.3">
      <c r="A1758" s="69" t="str">
        <f t="shared" si="189"/>
        <v>A1340/An1</v>
      </c>
      <c r="B1758" s="69" t="s">
        <v>1442</v>
      </c>
      <c r="C1758" s="69" t="s">
        <v>1443</v>
      </c>
      <c r="D1758" s="71">
        <v>1</v>
      </c>
      <c r="E1758" s="69" t="s">
        <v>5</v>
      </c>
      <c r="F1758" s="70">
        <f t="shared" si="188"/>
        <v>1</v>
      </c>
      <c r="G1758" s="70">
        <v>1129</v>
      </c>
      <c r="H1758" s="69" t="s">
        <v>6</v>
      </c>
      <c r="I1758" s="69" t="s">
        <v>7</v>
      </c>
      <c r="J1758" s="69" t="s">
        <v>6</v>
      </c>
    </row>
    <row r="1759" spans="1:10" ht="15" customHeight="1" x14ac:dyDescent="0.3">
      <c r="A1759" s="69" t="str">
        <f t="shared" si="189"/>
        <v>A1340/Br1</v>
      </c>
      <c r="B1759" s="66" t="s">
        <v>1444</v>
      </c>
      <c r="C1759" s="66" t="s">
        <v>1445</v>
      </c>
      <c r="D1759" s="68">
        <v>1</v>
      </c>
      <c r="E1759" s="66" t="s">
        <v>5</v>
      </c>
      <c r="F1759" s="70">
        <f t="shared" si="188"/>
        <v>1</v>
      </c>
      <c r="G1759" s="67">
        <v>1129</v>
      </c>
      <c r="H1759" s="66" t="s">
        <v>6</v>
      </c>
      <c r="I1759" s="66" t="s">
        <v>7</v>
      </c>
      <c r="J1759" s="66" t="s">
        <v>6</v>
      </c>
    </row>
    <row r="1760" spans="1:10" ht="15" customHeight="1" x14ac:dyDescent="0.3">
      <c r="A1760" s="69" t="str">
        <f t="shared" si="189"/>
        <v>A1340/PS1</v>
      </c>
      <c r="B1760" s="69" t="s">
        <v>1446</v>
      </c>
      <c r="C1760" s="69" t="s">
        <v>1447</v>
      </c>
      <c r="D1760" s="71">
        <v>1</v>
      </c>
      <c r="E1760" s="69" t="s">
        <v>5</v>
      </c>
      <c r="F1760" s="70">
        <f t="shared" si="188"/>
        <v>1</v>
      </c>
      <c r="G1760" s="70">
        <v>1129</v>
      </c>
      <c r="H1760" s="69" t="s">
        <v>6</v>
      </c>
      <c r="I1760" s="69" t="s">
        <v>7</v>
      </c>
      <c r="J1760" s="69" t="s">
        <v>6</v>
      </c>
    </row>
    <row r="1761" spans="1:10" ht="15" customHeight="1" x14ac:dyDescent="0.3">
      <c r="A1761" s="69" t="str">
        <f t="shared" si="189"/>
        <v>A1360/021</v>
      </c>
      <c r="B1761" s="66" t="s">
        <v>1448</v>
      </c>
      <c r="C1761" s="66" t="s">
        <v>1449</v>
      </c>
      <c r="D1761" s="68">
        <v>1</v>
      </c>
      <c r="E1761" s="66" t="s">
        <v>5</v>
      </c>
      <c r="F1761" s="70">
        <f t="shared" si="188"/>
        <v>1</v>
      </c>
      <c r="G1761" s="67">
        <v>1118</v>
      </c>
      <c r="H1761" s="66" t="s">
        <v>6</v>
      </c>
      <c r="I1761" s="66" t="s">
        <v>7</v>
      </c>
      <c r="J1761" s="66" t="s">
        <v>6</v>
      </c>
    </row>
    <row r="1762" spans="1:10" ht="15" customHeight="1" x14ac:dyDescent="0.3">
      <c r="A1762" s="69" t="str">
        <f t="shared" si="189"/>
        <v>A1360/041</v>
      </c>
      <c r="B1762" s="69" t="s">
        <v>1450</v>
      </c>
      <c r="C1762" s="69" t="s">
        <v>1451</v>
      </c>
      <c r="D1762" s="71">
        <v>1</v>
      </c>
      <c r="E1762" s="69" t="s">
        <v>5</v>
      </c>
      <c r="F1762" s="70">
        <f t="shared" si="188"/>
        <v>1</v>
      </c>
      <c r="G1762" s="70">
        <v>1183</v>
      </c>
      <c r="H1762" s="69" t="s">
        <v>6</v>
      </c>
      <c r="I1762" s="69" t="s">
        <v>7</v>
      </c>
      <c r="J1762" s="69" t="s">
        <v>6</v>
      </c>
    </row>
    <row r="1763" spans="1:10" ht="15" customHeight="1" x14ac:dyDescent="0.3">
      <c r="A1763" s="69" t="str">
        <f t="shared" si="189"/>
        <v>A1360/An1</v>
      </c>
      <c r="B1763" s="66" t="s">
        <v>1452</v>
      </c>
      <c r="C1763" s="66" t="s">
        <v>1453</v>
      </c>
      <c r="D1763" s="68">
        <v>1</v>
      </c>
      <c r="E1763" s="66" t="s">
        <v>5</v>
      </c>
      <c r="F1763" s="70">
        <f t="shared" si="188"/>
        <v>1</v>
      </c>
      <c r="G1763" s="67">
        <v>1118</v>
      </c>
      <c r="H1763" s="66" t="s">
        <v>6</v>
      </c>
      <c r="I1763" s="66" t="s">
        <v>7</v>
      </c>
      <c r="J1763" s="66" t="s">
        <v>6</v>
      </c>
    </row>
    <row r="1764" spans="1:10" ht="15" customHeight="1" x14ac:dyDescent="0.3">
      <c r="A1764" s="69" t="str">
        <f t="shared" si="189"/>
        <v>A1360/Br1</v>
      </c>
      <c r="B1764" s="69" t="s">
        <v>1454</v>
      </c>
      <c r="C1764" s="69" t="s">
        <v>1455</v>
      </c>
      <c r="D1764" s="71">
        <v>1</v>
      </c>
      <c r="E1764" s="69" t="s">
        <v>5</v>
      </c>
      <c r="F1764" s="70">
        <f t="shared" si="188"/>
        <v>1</v>
      </c>
      <c r="G1764" s="70">
        <v>1183</v>
      </c>
      <c r="H1764" s="69" t="s">
        <v>6</v>
      </c>
      <c r="I1764" s="69" t="s">
        <v>7</v>
      </c>
      <c r="J1764" s="69" t="s">
        <v>6</v>
      </c>
    </row>
    <row r="1765" spans="1:10" ht="15" customHeight="1" x14ac:dyDescent="0.3">
      <c r="A1765" s="69" t="str">
        <f t="shared" si="189"/>
        <v>A1360/PS1</v>
      </c>
      <c r="B1765" s="66" t="s">
        <v>1456</v>
      </c>
      <c r="C1765" s="66" t="s">
        <v>1457</v>
      </c>
      <c r="D1765" s="68">
        <v>1</v>
      </c>
      <c r="E1765" s="66" t="s">
        <v>5</v>
      </c>
      <c r="F1765" s="70">
        <f t="shared" si="188"/>
        <v>1</v>
      </c>
      <c r="G1765" s="67">
        <v>1118</v>
      </c>
      <c r="H1765" s="66" t="s">
        <v>6</v>
      </c>
      <c r="I1765" s="66" t="s">
        <v>7</v>
      </c>
      <c r="J1765" s="66" t="s">
        <v>6</v>
      </c>
    </row>
    <row r="1766" spans="1:10" ht="15" customHeight="1" x14ac:dyDescent="0.3">
      <c r="A1766" s="69" t="str">
        <f t="shared" si="189"/>
        <v>A1380/021</v>
      </c>
      <c r="B1766" s="69" t="s">
        <v>1458</v>
      </c>
      <c r="C1766" s="69" t="s">
        <v>1459</v>
      </c>
      <c r="D1766" s="71">
        <v>1</v>
      </c>
      <c r="E1766" s="69" t="s">
        <v>5</v>
      </c>
      <c r="F1766" s="70">
        <f t="shared" si="188"/>
        <v>1</v>
      </c>
      <c r="G1766" s="70">
        <v>2210</v>
      </c>
      <c r="H1766" s="69" t="s">
        <v>6</v>
      </c>
      <c r="I1766" s="69" t="s">
        <v>7</v>
      </c>
      <c r="J1766" s="69" t="s">
        <v>6</v>
      </c>
    </row>
    <row r="1767" spans="1:10" ht="15" customHeight="1" x14ac:dyDescent="0.3">
      <c r="A1767" s="69" t="str">
        <f t="shared" si="189"/>
        <v>A1380/041</v>
      </c>
      <c r="B1767" s="66" t="s">
        <v>1460</v>
      </c>
      <c r="C1767" s="66" t="s">
        <v>1461</v>
      </c>
      <c r="D1767" s="68">
        <v>1</v>
      </c>
      <c r="E1767" s="66" t="s">
        <v>5</v>
      </c>
      <c r="F1767" s="70">
        <f t="shared" si="188"/>
        <v>1</v>
      </c>
      <c r="G1767" s="67">
        <v>2210</v>
      </c>
      <c r="H1767" s="66" t="s">
        <v>6</v>
      </c>
      <c r="I1767" s="66" t="s">
        <v>7</v>
      </c>
      <c r="J1767" s="66" t="s">
        <v>6</v>
      </c>
    </row>
    <row r="1768" spans="1:10" ht="15" customHeight="1" x14ac:dyDescent="0.3">
      <c r="A1768" s="69" t="str">
        <f t="shared" si="189"/>
        <v>A1380/An1</v>
      </c>
      <c r="B1768" s="69" t="s">
        <v>1462</v>
      </c>
      <c r="C1768" s="69" t="s">
        <v>1463</v>
      </c>
      <c r="D1768" s="71">
        <v>1</v>
      </c>
      <c r="E1768" s="69" t="s">
        <v>5</v>
      </c>
      <c r="F1768" s="70">
        <f t="shared" si="188"/>
        <v>1</v>
      </c>
      <c r="G1768" s="70">
        <v>2210</v>
      </c>
      <c r="H1768" s="69" t="s">
        <v>6</v>
      </c>
      <c r="I1768" s="69" t="s">
        <v>7</v>
      </c>
      <c r="J1768" s="69" t="s">
        <v>6</v>
      </c>
    </row>
    <row r="1769" spans="1:10" ht="15" customHeight="1" x14ac:dyDescent="0.3">
      <c r="A1769" s="69" t="str">
        <f t="shared" si="189"/>
        <v>A1380/Br1</v>
      </c>
      <c r="B1769" s="66" t="s">
        <v>1464</v>
      </c>
      <c r="C1769" s="66" t="s">
        <v>1465</v>
      </c>
      <c r="D1769" s="68">
        <v>1</v>
      </c>
      <c r="E1769" s="66" t="s">
        <v>5</v>
      </c>
      <c r="F1769" s="70">
        <f t="shared" si="188"/>
        <v>1</v>
      </c>
      <c r="G1769" s="67">
        <v>2210</v>
      </c>
      <c r="H1769" s="66" t="s">
        <v>6</v>
      </c>
      <c r="I1769" s="66" t="s">
        <v>7</v>
      </c>
      <c r="J1769" s="66" t="s">
        <v>6</v>
      </c>
    </row>
    <row r="1770" spans="1:10" ht="15" customHeight="1" x14ac:dyDescent="0.3">
      <c r="A1770" s="69" t="str">
        <f t="shared" si="189"/>
        <v>A1380/PS1</v>
      </c>
      <c r="B1770" s="69" t="s">
        <v>1466</v>
      </c>
      <c r="C1770" s="69" t="s">
        <v>1467</v>
      </c>
      <c r="D1770" s="71">
        <v>1</v>
      </c>
      <c r="E1770" s="69" t="s">
        <v>5</v>
      </c>
      <c r="F1770" s="70">
        <f t="shared" si="188"/>
        <v>1</v>
      </c>
      <c r="G1770" s="70">
        <v>2210</v>
      </c>
      <c r="H1770" s="69" t="s">
        <v>6</v>
      </c>
      <c r="I1770" s="69" t="s">
        <v>7</v>
      </c>
      <c r="J1770" s="69" t="s">
        <v>6</v>
      </c>
    </row>
    <row r="1771" spans="1:10" ht="15" customHeight="1" x14ac:dyDescent="0.3">
      <c r="A1771" s="69" t="str">
        <f t="shared" si="189"/>
        <v>A1400/021</v>
      </c>
      <c r="B1771" s="66" t="s">
        <v>1468</v>
      </c>
      <c r="C1771" s="66" t="s">
        <v>1469</v>
      </c>
      <c r="D1771" s="68">
        <v>1</v>
      </c>
      <c r="E1771" s="66" t="s">
        <v>5</v>
      </c>
      <c r="F1771" s="70">
        <f t="shared" si="188"/>
        <v>1</v>
      </c>
      <c r="G1771" s="67">
        <v>2144</v>
      </c>
      <c r="H1771" s="66" t="s">
        <v>6</v>
      </c>
      <c r="I1771" s="66" t="s">
        <v>7</v>
      </c>
      <c r="J1771" s="66" t="s">
        <v>6</v>
      </c>
    </row>
    <row r="1772" spans="1:10" ht="15" customHeight="1" x14ac:dyDescent="0.3">
      <c r="A1772" s="69" t="str">
        <f t="shared" si="189"/>
        <v>A1400/041</v>
      </c>
      <c r="B1772" s="69" t="s">
        <v>1470</v>
      </c>
      <c r="C1772" s="69" t="s">
        <v>1471</v>
      </c>
      <c r="D1772" s="71">
        <v>1</v>
      </c>
      <c r="E1772" s="69" t="s">
        <v>5</v>
      </c>
      <c r="F1772" s="70">
        <f t="shared" si="188"/>
        <v>1</v>
      </c>
      <c r="G1772" s="70">
        <v>2401</v>
      </c>
      <c r="H1772" s="69" t="s">
        <v>6</v>
      </c>
      <c r="I1772" s="69" t="s">
        <v>7</v>
      </c>
      <c r="J1772" s="69" t="s">
        <v>6</v>
      </c>
    </row>
    <row r="1773" spans="1:10" ht="15" customHeight="1" x14ac:dyDescent="0.3">
      <c r="A1773" s="69" t="str">
        <f t="shared" si="189"/>
        <v>A1400/An1</v>
      </c>
      <c r="B1773" s="66" t="s">
        <v>1472</v>
      </c>
      <c r="C1773" s="66" t="s">
        <v>1473</v>
      </c>
      <c r="D1773" s="68">
        <v>1</v>
      </c>
      <c r="E1773" s="66" t="s">
        <v>5</v>
      </c>
      <c r="F1773" s="70">
        <f t="shared" si="188"/>
        <v>1</v>
      </c>
      <c r="G1773" s="67">
        <v>2401</v>
      </c>
      <c r="H1773" s="66" t="s">
        <v>6</v>
      </c>
      <c r="I1773" s="66" t="s">
        <v>7</v>
      </c>
      <c r="J1773" s="66" t="s">
        <v>6</v>
      </c>
    </row>
    <row r="1774" spans="1:10" ht="15" customHeight="1" x14ac:dyDescent="0.3">
      <c r="A1774" s="69" t="str">
        <f t="shared" si="189"/>
        <v>A1400/Br1</v>
      </c>
      <c r="B1774" s="69" t="s">
        <v>1474</v>
      </c>
      <c r="C1774" s="69" t="s">
        <v>1475</v>
      </c>
      <c r="D1774" s="71">
        <v>1</v>
      </c>
      <c r="E1774" s="69" t="s">
        <v>5</v>
      </c>
      <c r="F1774" s="70">
        <f t="shared" si="188"/>
        <v>1</v>
      </c>
      <c r="G1774" s="70">
        <v>2401</v>
      </c>
      <c r="H1774" s="69" t="s">
        <v>6</v>
      </c>
      <c r="I1774" s="69" t="s">
        <v>7</v>
      </c>
      <c r="J1774" s="69" t="s">
        <v>6</v>
      </c>
    </row>
    <row r="1775" spans="1:10" ht="15" customHeight="1" x14ac:dyDescent="0.3">
      <c r="A1775" s="69" t="str">
        <f t="shared" si="189"/>
        <v>A1400/PS1</v>
      </c>
      <c r="B1775" s="66" t="s">
        <v>1476</v>
      </c>
      <c r="C1775" s="66" t="s">
        <v>1477</v>
      </c>
      <c r="D1775" s="68">
        <v>1</v>
      </c>
      <c r="E1775" s="66" t="s">
        <v>5</v>
      </c>
      <c r="F1775" s="70">
        <f t="shared" si="188"/>
        <v>1</v>
      </c>
      <c r="G1775" s="67">
        <v>2401</v>
      </c>
      <c r="H1775" s="66" t="s">
        <v>6</v>
      </c>
      <c r="I1775" s="66" t="s">
        <v>7</v>
      </c>
      <c r="J1775" s="66" t="s">
        <v>6</v>
      </c>
    </row>
    <row r="1776" spans="1:10" ht="15" customHeight="1" x14ac:dyDescent="0.3">
      <c r="A1776" s="69" t="str">
        <f t="shared" si="189"/>
        <v>A1KR/1101</v>
      </c>
      <c r="B1776" s="69" t="s">
        <v>1478</v>
      </c>
      <c r="C1776" s="69" t="s">
        <v>1479</v>
      </c>
      <c r="D1776" s="71">
        <v>1</v>
      </c>
      <c r="E1776" s="69" t="s">
        <v>1343</v>
      </c>
      <c r="F1776" s="70">
        <f t="shared" si="188"/>
        <v>1</v>
      </c>
      <c r="G1776" s="70">
        <v>112</v>
      </c>
      <c r="H1776" s="69" t="s">
        <v>6</v>
      </c>
      <c r="I1776" s="69" t="s">
        <v>7</v>
      </c>
      <c r="J1776" s="69" t="s">
        <v>6</v>
      </c>
    </row>
    <row r="1777" spans="1:10" ht="15" customHeight="1" x14ac:dyDescent="0.3">
      <c r="A1777" s="69" t="str">
        <f t="shared" si="189"/>
        <v>A1KR/1301</v>
      </c>
      <c r="B1777" s="66" t="s">
        <v>1480</v>
      </c>
      <c r="C1777" s="66" t="s">
        <v>1481</v>
      </c>
      <c r="D1777" s="68">
        <v>1</v>
      </c>
      <c r="E1777" s="66" t="s">
        <v>1343</v>
      </c>
      <c r="F1777" s="70">
        <f t="shared" si="188"/>
        <v>1</v>
      </c>
      <c r="G1777" s="67">
        <v>112</v>
      </c>
      <c r="H1777" s="66" t="s">
        <v>6</v>
      </c>
      <c r="I1777" s="66" t="s">
        <v>7</v>
      </c>
      <c r="J1777" s="66" t="s">
        <v>6</v>
      </c>
    </row>
    <row r="1778" spans="1:10" ht="15" customHeight="1" x14ac:dyDescent="0.3">
      <c r="A1778" s="69" t="str">
        <f t="shared" si="189"/>
        <v>A1kr/1501</v>
      </c>
      <c r="B1778" s="69" t="s">
        <v>1482</v>
      </c>
      <c r="C1778" s="69" t="s">
        <v>1483</v>
      </c>
      <c r="D1778" s="71">
        <v>1</v>
      </c>
      <c r="E1778" s="69" t="s">
        <v>1343</v>
      </c>
      <c r="F1778" s="70">
        <f t="shared" si="188"/>
        <v>1</v>
      </c>
      <c r="G1778" s="70">
        <v>112</v>
      </c>
      <c r="H1778" s="69" t="s">
        <v>6</v>
      </c>
      <c r="I1778" s="69" t="s">
        <v>7</v>
      </c>
      <c r="J1778" s="69" t="s">
        <v>6</v>
      </c>
    </row>
    <row r="1779" spans="1:10" ht="15" customHeight="1" x14ac:dyDescent="0.3">
      <c r="A1779" s="69" t="str">
        <f t="shared" si="189"/>
        <v>A1kr/1651</v>
      </c>
      <c r="B1779" s="66" t="s">
        <v>1484</v>
      </c>
      <c r="C1779" s="66" t="s">
        <v>1485</v>
      </c>
      <c r="D1779" s="68">
        <v>1</v>
      </c>
      <c r="E1779" s="66" t="s">
        <v>1343</v>
      </c>
      <c r="F1779" s="70">
        <f t="shared" si="188"/>
        <v>1</v>
      </c>
      <c r="G1779" s="67">
        <v>112</v>
      </c>
      <c r="H1779" s="66" t="s">
        <v>6</v>
      </c>
      <c r="I1779" s="66" t="s">
        <v>7</v>
      </c>
      <c r="J1779" s="66" t="s">
        <v>6</v>
      </c>
    </row>
    <row r="1780" spans="1:10" ht="15" customHeight="1" x14ac:dyDescent="0.3">
      <c r="A1780" s="69" t="str">
        <f t="shared" si="189"/>
        <v>A1kr/2401</v>
      </c>
      <c r="B1780" s="69" t="s">
        <v>1486</v>
      </c>
      <c r="C1780" s="69" t="s">
        <v>1487</v>
      </c>
      <c r="D1780" s="71">
        <v>1</v>
      </c>
      <c r="E1780" s="69" t="s">
        <v>1343</v>
      </c>
      <c r="F1780" s="70">
        <f t="shared" si="188"/>
        <v>1</v>
      </c>
      <c r="G1780" s="70">
        <v>175</v>
      </c>
      <c r="H1780" s="69" t="s">
        <v>6</v>
      </c>
      <c r="I1780" s="69" t="s">
        <v>7</v>
      </c>
      <c r="J1780" s="69" t="s">
        <v>6</v>
      </c>
    </row>
    <row r="1781" spans="1:10" ht="15" customHeight="1" x14ac:dyDescent="0.3">
      <c r="A1781" s="69" t="str">
        <f t="shared" si="189"/>
        <v>A1kr/2601</v>
      </c>
      <c r="B1781" s="66" t="s">
        <v>1488</v>
      </c>
      <c r="C1781" s="66" t="s">
        <v>1489</v>
      </c>
      <c r="D1781" s="68">
        <v>1</v>
      </c>
      <c r="E1781" s="66" t="s">
        <v>1343</v>
      </c>
      <c r="F1781" s="70">
        <f t="shared" si="188"/>
        <v>1</v>
      </c>
      <c r="G1781" s="67">
        <v>175</v>
      </c>
      <c r="H1781" s="66" t="s">
        <v>6</v>
      </c>
      <c r="I1781" s="66" t="s">
        <v>7</v>
      </c>
      <c r="J1781" s="66" t="s">
        <v>6</v>
      </c>
    </row>
    <row r="1782" spans="1:10" ht="15" customHeight="1" x14ac:dyDescent="0.3">
      <c r="A1782" s="69" t="str">
        <f t="shared" si="189"/>
        <v>A1kr/501</v>
      </c>
      <c r="B1782" s="69" t="s">
        <v>1490</v>
      </c>
      <c r="C1782" s="69" t="s">
        <v>1491</v>
      </c>
      <c r="D1782" s="71">
        <v>1</v>
      </c>
      <c r="E1782" s="69" t="s">
        <v>1343</v>
      </c>
      <c r="F1782" s="70">
        <f t="shared" si="188"/>
        <v>1</v>
      </c>
      <c r="G1782" s="70">
        <v>112</v>
      </c>
      <c r="H1782" s="69" t="s">
        <v>6</v>
      </c>
      <c r="I1782" s="69" t="s">
        <v>7</v>
      </c>
      <c r="J1782" s="69" t="s">
        <v>6</v>
      </c>
    </row>
    <row r="1783" spans="1:10" ht="15" customHeight="1" x14ac:dyDescent="0.3">
      <c r="A1783" s="69" t="str">
        <f t="shared" si="189"/>
        <v>A1kr/701</v>
      </c>
      <c r="B1783" s="66" t="s">
        <v>1492</v>
      </c>
      <c r="C1783" s="66" t="s">
        <v>1493</v>
      </c>
      <c r="D1783" s="68">
        <v>1</v>
      </c>
      <c r="E1783" s="66" t="s">
        <v>1343</v>
      </c>
      <c r="F1783" s="70">
        <f t="shared" ref="F1783:F1820" si="190">D1783</f>
        <v>1</v>
      </c>
      <c r="G1783" s="67">
        <v>112</v>
      </c>
      <c r="H1783" s="66" t="s">
        <v>6</v>
      </c>
      <c r="I1783" s="66" t="s">
        <v>7</v>
      </c>
      <c r="J1783" s="66" t="s">
        <v>6</v>
      </c>
    </row>
    <row r="1784" spans="1:10" ht="15" customHeight="1" x14ac:dyDescent="0.3">
      <c r="A1784" s="69" t="str">
        <f t="shared" si="189"/>
        <v>A1kr/901</v>
      </c>
      <c r="B1784" s="69" t="s">
        <v>1494</v>
      </c>
      <c r="C1784" s="69" t="s">
        <v>1495</v>
      </c>
      <c r="D1784" s="71">
        <v>1</v>
      </c>
      <c r="E1784" s="69" t="s">
        <v>1343</v>
      </c>
      <c r="F1784" s="70">
        <f t="shared" si="190"/>
        <v>1</v>
      </c>
      <c r="G1784" s="70">
        <v>112</v>
      </c>
      <c r="H1784" s="69" t="s">
        <v>6</v>
      </c>
      <c r="I1784" s="69" t="s">
        <v>7</v>
      </c>
      <c r="J1784" s="69" t="s">
        <v>6</v>
      </c>
    </row>
    <row r="1785" spans="1:10" ht="15" customHeight="1" x14ac:dyDescent="0.3">
      <c r="A1785" s="69" t="str">
        <f t="shared" si="189"/>
        <v>A1v1</v>
      </c>
      <c r="B1785" s="66" t="s">
        <v>1496</v>
      </c>
      <c r="C1785" s="66" t="s">
        <v>1497</v>
      </c>
      <c r="D1785" s="68">
        <v>1</v>
      </c>
      <c r="E1785" s="66" t="s">
        <v>34</v>
      </c>
      <c r="F1785" s="70">
        <f t="shared" si="190"/>
        <v>1</v>
      </c>
      <c r="G1785" s="67">
        <v>2</v>
      </c>
      <c r="H1785" s="66" t="s">
        <v>6</v>
      </c>
      <c r="I1785" s="66" t="s">
        <v>7</v>
      </c>
      <c r="J1785" s="66" t="s">
        <v>6</v>
      </c>
    </row>
    <row r="1786" spans="1:10" ht="15" customHeight="1" x14ac:dyDescent="0.3">
      <c r="A1786" s="69" t="str">
        <f t="shared" si="189"/>
        <v>A2240/291</v>
      </c>
      <c r="B1786" s="69" t="s">
        <v>1498</v>
      </c>
      <c r="C1786" s="69" t="s">
        <v>1499</v>
      </c>
      <c r="D1786" s="71">
        <v>1</v>
      </c>
      <c r="E1786" s="69" t="s">
        <v>5</v>
      </c>
      <c r="F1786" s="70">
        <f t="shared" si="190"/>
        <v>1</v>
      </c>
      <c r="G1786" s="70">
        <v>19</v>
      </c>
      <c r="H1786" s="69" t="s">
        <v>6</v>
      </c>
      <c r="I1786" s="69" t="s">
        <v>7</v>
      </c>
      <c r="J1786" s="69" t="s">
        <v>6</v>
      </c>
    </row>
    <row r="1787" spans="1:10" ht="15" customHeight="1" x14ac:dyDescent="0.3">
      <c r="A1787" s="69" t="str">
        <f t="shared" si="189"/>
        <v>A1kr/3201</v>
      </c>
      <c r="B1787" s="66" t="s">
        <v>1500</v>
      </c>
      <c r="C1787" s="66" t="s">
        <v>1501</v>
      </c>
      <c r="D1787" s="68">
        <v>1</v>
      </c>
      <c r="E1787" s="66" t="s">
        <v>1343</v>
      </c>
      <c r="F1787" s="70">
        <f t="shared" si="190"/>
        <v>1</v>
      </c>
      <c r="G1787" s="67">
        <v>175</v>
      </c>
      <c r="H1787" s="66" t="s">
        <v>6</v>
      </c>
      <c r="I1787" s="66" t="s">
        <v>7</v>
      </c>
      <c r="J1787" s="66" t="s">
        <v>6</v>
      </c>
    </row>
    <row r="1788" spans="1:10" ht="15" customHeight="1" x14ac:dyDescent="0.3">
      <c r="A1788" s="69" t="str">
        <f t="shared" si="189"/>
        <v>A1kr/3401</v>
      </c>
      <c r="B1788" s="69" t="s">
        <v>1502</v>
      </c>
      <c r="C1788" s="69" t="s">
        <v>1503</v>
      </c>
      <c r="D1788" s="71">
        <v>1</v>
      </c>
      <c r="E1788" s="69" t="s">
        <v>1343</v>
      </c>
      <c r="F1788" s="70">
        <f t="shared" si="190"/>
        <v>1</v>
      </c>
      <c r="G1788" s="70">
        <v>175</v>
      </c>
      <c r="H1788" s="69" t="s">
        <v>6</v>
      </c>
      <c r="I1788" s="69" t="s">
        <v>7</v>
      </c>
      <c r="J1788" s="69" t="s">
        <v>6</v>
      </c>
    </row>
    <row r="1789" spans="1:10" ht="15" customHeight="1" x14ac:dyDescent="0.3">
      <c r="A1789" s="69" t="str">
        <f t="shared" si="189"/>
        <v>A1kr/3601</v>
      </c>
      <c r="B1789" s="66" t="s">
        <v>1504</v>
      </c>
      <c r="C1789" s="66" t="s">
        <v>1505</v>
      </c>
      <c r="D1789" s="68">
        <v>1</v>
      </c>
      <c r="E1789" s="66" t="s">
        <v>1343</v>
      </c>
      <c r="F1789" s="70">
        <f t="shared" si="190"/>
        <v>1</v>
      </c>
      <c r="G1789" s="67">
        <v>175</v>
      </c>
      <c r="H1789" s="66" t="s">
        <v>6</v>
      </c>
      <c r="I1789" s="66" t="s">
        <v>7</v>
      </c>
      <c r="J1789" s="66" t="s">
        <v>6</v>
      </c>
    </row>
    <row r="1790" spans="1:10" ht="15" customHeight="1" x14ac:dyDescent="0.3">
      <c r="A1790" s="69" t="str">
        <f t="shared" si="189"/>
        <v>003vysek1</v>
      </c>
      <c r="B1790" s="69" t="s">
        <v>1506</v>
      </c>
      <c r="C1790" s="69" t="s">
        <v>1507</v>
      </c>
      <c r="D1790" s="71">
        <v>1</v>
      </c>
      <c r="E1790" s="69" t="s">
        <v>34</v>
      </c>
      <c r="F1790" s="70">
        <f t="shared" si="190"/>
        <v>1</v>
      </c>
      <c r="G1790" s="70">
        <v>80</v>
      </c>
      <c r="H1790" s="69" t="s">
        <v>6</v>
      </c>
      <c r="I1790" s="69" t="s">
        <v>7</v>
      </c>
      <c r="J1790" s="69" t="s">
        <v>6</v>
      </c>
    </row>
    <row r="1791" spans="1:10" ht="15" customHeight="1" x14ac:dyDescent="0.3">
      <c r="A1791" s="69" t="str">
        <f t="shared" si="189"/>
        <v>004vysek1</v>
      </c>
      <c r="B1791" s="66" t="s">
        <v>1508</v>
      </c>
      <c r="C1791" s="66" t="s">
        <v>1509</v>
      </c>
      <c r="D1791" s="68">
        <v>1</v>
      </c>
      <c r="E1791" s="66" t="s">
        <v>34</v>
      </c>
      <c r="F1791" s="70">
        <f t="shared" si="190"/>
        <v>1</v>
      </c>
      <c r="G1791" s="67">
        <v>80</v>
      </c>
      <c r="H1791" s="66" t="s">
        <v>6</v>
      </c>
      <c r="I1791" s="66" t="s">
        <v>7</v>
      </c>
      <c r="J1791" s="66" t="s">
        <v>6</v>
      </c>
    </row>
    <row r="1792" spans="1:10" ht="15" customHeight="1" x14ac:dyDescent="0.3">
      <c r="A1792" s="69" t="str">
        <f t="shared" si="189"/>
        <v>00vysekD1</v>
      </c>
      <c r="B1792" s="69" t="s">
        <v>1510</v>
      </c>
      <c r="C1792" s="69" t="s">
        <v>1511</v>
      </c>
      <c r="D1792" s="71">
        <v>1</v>
      </c>
      <c r="E1792" s="69" t="s">
        <v>34</v>
      </c>
      <c r="F1792" s="70">
        <f t="shared" si="190"/>
        <v>1</v>
      </c>
      <c r="G1792" s="70">
        <v>342</v>
      </c>
      <c r="H1792" s="69" t="s">
        <v>6</v>
      </c>
      <c r="I1792" s="69" t="s">
        <v>7</v>
      </c>
      <c r="J1792" s="69" t="s">
        <v>6</v>
      </c>
    </row>
    <row r="1793" spans="1:10" ht="15" customHeight="1" x14ac:dyDescent="0.3">
      <c r="A1793" s="69" t="str">
        <f t="shared" si="189"/>
        <v>0vysekA11</v>
      </c>
      <c r="B1793" s="66" t="s">
        <v>1512</v>
      </c>
      <c r="C1793" s="66" t="s">
        <v>1513</v>
      </c>
      <c r="D1793" s="68">
        <v>1</v>
      </c>
      <c r="E1793" s="66" t="s">
        <v>34</v>
      </c>
      <c r="F1793" s="70">
        <f t="shared" si="190"/>
        <v>1</v>
      </c>
      <c r="G1793" s="67">
        <v>318</v>
      </c>
      <c r="H1793" s="66" t="s">
        <v>6</v>
      </c>
      <c r="I1793" s="66" t="s">
        <v>7</v>
      </c>
      <c r="J1793" s="66" t="s">
        <v>6</v>
      </c>
    </row>
    <row r="1794" spans="1:10" ht="15" customHeight="1" x14ac:dyDescent="0.3">
      <c r="A1794" s="69" t="str">
        <f t="shared" si="189"/>
        <v>0vysekA21</v>
      </c>
      <c r="B1794" s="69" t="s">
        <v>1514</v>
      </c>
      <c r="C1794" s="69" t="s">
        <v>1515</v>
      </c>
      <c r="D1794" s="71">
        <v>1</v>
      </c>
      <c r="E1794" s="69" t="s">
        <v>34</v>
      </c>
      <c r="F1794" s="70">
        <f t="shared" si="190"/>
        <v>1</v>
      </c>
      <c r="G1794" s="70">
        <v>484</v>
      </c>
      <c r="H1794" s="69" t="s">
        <v>6</v>
      </c>
      <c r="I1794" s="69" t="s">
        <v>7</v>
      </c>
      <c r="J1794" s="69" t="s">
        <v>6</v>
      </c>
    </row>
    <row r="1795" spans="1:10" ht="15" customHeight="1" x14ac:dyDescent="0.3">
      <c r="A1795" s="69" t="str">
        <f t="shared" si="189"/>
        <v>0vysekB11</v>
      </c>
      <c r="B1795" s="66" t="s">
        <v>1516</v>
      </c>
      <c r="C1795" s="66" t="s">
        <v>1517</v>
      </c>
      <c r="D1795" s="68">
        <v>1</v>
      </c>
      <c r="E1795" s="66" t="s">
        <v>34</v>
      </c>
      <c r="F1795" s="70">
        <f t="shared" si="190"/>
        <v>1</v>
      </c>
      <c r="G1795" s="67">
        <v>379</v>
      </c>
      <c r="H1795" s="66" t="s">
        <v>6</v>
      </c>
      <c r="I1795" s="66" t="s">
        <v>7</v>
      </c>
      <c r="J1795" s="66" t="s">
        <v>6</v>
      </c>
    </row>
    <row r="1796" spans="1:10" ht="15" customHeight="1" x14ac:dyDescent="0.3">
      <c r="A1796" s="69" t="str">
        <f t="shared" si="189"/>
        <v>0vysekB21</v>
      </c>
      <c r="B1796" s="69" t="s">
        <v>1518</v>
      </c>
      <c r="C1796" s="69" t="s">
        <v>1519</v>
      </c>
      <c r="D1796" s="71">
        <v>1</v>
      </c>
      <c r="E1796" s="69" t="s">
        <v>34</v>
      </c>
      <c r="F1796" s="70">
        <f t="shared" si="190"/>
        <v>1</v>
      </c>
      <c r="G1796" s="70">
        <v>520</v>
      </c>
      <c r="H1796" s="69" t="s">
        <v>6</v>
      </c>
      <c r="I1796" s="69" t="s">
        <v>7</v>
      </c>
      <c r="J1796" s="69" t="s">
        <v>6</v>
      </c>
    </row>
    <row r="1797" spans="1:10" ht="15" customHeight="1" x14ac:dyDescent="0.3">
      <c r="A1797" s="69" t="str">
        <f t="shared" si="189"/>
        <v>0vysekC11</v>
      </c>
      <c r="B1797" s="66" t="s">
        <v>1520</v>
      </c>
      <c r="C1797" s="66" t="s">
        <v>1521</v>
      </c>
      <c r="D1797" s="68">
        <v>1</v>
      </c>
      <c r="E1797" s="66" t="s">
        <v>34</v>
      </c>
      <c r="F1797" s="70">
        <f t="shared" si="190"/>
        <v>1</v>
      </c>
      <c r="G1797" s="67">
        <v>318</v>
      </c>
      <c r="H1797" s="66" t="s">
        <v>6</v>
      </c>
      <c r="I1797" s="66" t="s">
        <v>7</v>
      </c>
      <c r="J1797" s="66" t="s">
        <v>6</v>
      </c>
    </row>
    <row r="1798" spans="1:10" ht="15" customHeight="1" x14ac:dyDescent="0.3">
      <c r="A1798" s="69" t="str">
        <f t="shared" si="189"/>
        <v>0vysekC21</v>
      </c>
      <c r="B1798" s="69" t="s">
        <v>1522</v>
      </c>
      <c r="C1798" s="69" t="s">
        <v>1523</v>
      </c>
      <c r="D1798" s="71">
        <v>1</v>
      </c>
      <c r="E1798" s="69" t="s">
        <v>34</v>
      </c>
      <c r="F1798" s="70">
        <f t="shared" si="190"/>
        <v>1</v>
      </c>
      <c r="G1798" s="70">
        <v>484</v>
      </c>
      <c r="H1798" s="69" t="s">
        <v>6</v>
      </c>
      <c r="I1798" s="69" t="s">
        <v>7</v>
      </c>
      <c r="J1798" s="69" t="s">
        <v>6</v>
      </c>
    </row>
    <row r="1799" spans="1:10" ht="15" customHeight="1" x14ac:dyDescent="0.3">
      <c r="A1799" s="69" t="str">
        <f t="shared" ref="A1799:A1823" si="191">_xlfn.CONCAT(B1799,F1799)</f>
        <v>fixset1</v>
      </c>
      <c r="B1799" s="66" t="s">
        <v>1570</v>
      </c>
      <c r="C1799" s="66" t="s">
        <v>1569</v>
      </c>
      <c r="D1799" s="68">
        <v>1</v>
      </c>
      <c r="E1799" s="66" t="s">
        <v>34</v>
      </c>
      <c r="F1799" s="70">
        <f t="shared" si="190"/>
        <v>1</v>
      </c>
      <c r="G1799" s="67">
        <v>0</v>
      </c>
      <c r="H1799" s="66" t="s">
        <v>6</v>
      </c>
      <c r="I1799" s="66" t="s">
        <v>7</v>
      </c>
      <c r="J1799" s="66" t="s">
        <v>6</v>
      </c>
    </row>
    <row r="1800" spans="1:10" ht="15" customHeight="1" x14ac:dyDescent="0.3">
      <c r="A1800" s="69" t="str">
        <f t="shared" si="191"/>
        <v>lak00011</v>
      </c>
      <c r="B1800" s="69" t="s">
        <v>1524</v>
      </c>
      <c r="C1800" s="69" t="s">
        <v>1525</v>
      </c>
      <c r="D1800" s="71">
        <v>1</v>
      </c>
      <c r="E1800" s="69" t="s">
        <v>34</v>
      </c>
      <c r="F1800" s="70">
        <f t="shared" si="190"/>
        <v>1</v>
      </c>
      <c r="G1800" s="70">
        <v>2262</v>
      </c>
      <c r="H1800" s="69" t="s">
        <v>6</v>
      </c>
      <c r="I1800" s="69" t="s">
        <v>7</v>
      </c>
      <c r="J1800" s="69" t="s">
        <v>6</v>
      </c>
    </row>
    <row r="1801" spans="1:10" ht="15" customHeight="1" x14ac:dyDescent="0.3">
      <c r="A1801" s="69" t="str">
        <f t="shared" si="191"/>
        <v>protikusRB021</v>
      </c>
      <c r="B1801" s="66" t="s">
        <v>1568</v>
      </c>
      <c r="C1801" s="66" t="s">
        <v>1567</v>
      </c>
      <c r="D1801" s="68">
        <v>1</v>
      </c>
      <c r="E1801" s="66" t="s">
        <v>34</v>
      </c>
      <c r="F1801" s="70">
        <f t="shared" si="190"/>
        <v>1</v>
      </c>
      <c r="G1801" s="67">
        <v>80</v>
      </c>
      <c r="H1801" s="66" t="s">
        <v>6</v>
      </c>
      <c r="I1801" s="66" t="s">
        <v>7</v>
      </c>
      <c r="J1801" s="66" t="s">
        <v>6</v>
      </c>
    </row>
    <row r="1802" spans="1:10" ht="15" customHeight="1" x14ac:dyDescent="0.3">
      <c r="A1802" s="69" t="str">
        <f t="shared" si="191"/>
        <v>sluRB661</v>
      </c>
      <c r="B1802" s="69" t="s">
        <v>1566</v>
      </c>
      <c r="C1802" s="69" t="s">
        <v>1565</v>
      </c>
      <c r="D1802" s="71">
        <v>1</v>
      </c>
      <c r="E1802" s="69" t="s">
        <v>34</v>
      </c>
      <c r="F1802" s="70">
        <f t="shared" si="190"/>
        <v>1</v>
      </c>
      <c r="G1802" s="70">
        <v>140</v>
      </c>
      <c r="H1802" s="69" t="s">
        <v>6</v>
      </c>
      <c r="I1802" s="69" t="s">
        <v>7</v>
      </c>
      <c r="J1802" s="69" t="s">
        <v>6</v>
      </c>
    </row>
    <row r="1803" spans="1:10" ht="15" customHeight="1" x14ac:dyDescent="0.3">
      <c r="A1803" s="69" t="str">
        <f t="shared" si="191"/>
        <v>sluzbaRC031</v>
      </c>
      <c r="B1803" s="66" t="s">
        <v>1564</v>
      </c>
      <c r="C1803" s="66" t="s">
        <v>1563</v>
      </c>
      <c r="D1803" s="68">
        <v>1</v>
      </c>
      <c r="E1803" s="66" t="s">
        <v>34</v>
      </c>
      <c r="F1803" s="70">
        <f t="shared" si="190"/>
        <v>1</v>
      </c>
      <c r="G1803" s="67">
        <v>140</v>
      </c>
      <c r="H1803" s="66" t="s">
        <v>6</v>
      </c>
      <c r="I1803" s="66" t="s">
        <v>7</v>
      </c>
      <c r="J1803" s="66" t="s">
        <v>6</v>
      </c>
    </row>
    <row r="1804" spans="1:10" ht="15" customHeight="1" x14ac:dyDescent="0.3">
      <c r="A1804" s="69" t="str">
        <f t="shared" si="191"/>
        <v>sluzbaRC21</v>
      </c>
      <c r="B1804" s="69" t="s">
        <v>1562</v>
      </c>
      <c r="C1804" s="69" t="s">
        <v>1561</v>
      </c>
      <c r="D1804" s="71">
        <v>1</v>
      </c>
      <c r="E1804" s="69" t="s">
        <v>34</v>
      </c>
      <c r="F1804" s="70">
        <f t="shared" si="190"/>
        <v>1</v>
      </c>
      <c r="G1804" s="70">
        <v>242</v>
      </c>
      <c r="H1804" s="69" t="s">
        <v>6</v>
      </c>
      <c r="I1804" s="69" t="s">
        <v>7</v>
      </c>
      <c r="J1804" s="69" t="s">
        <v>6</v>
      </c>
    </row>
    <row r="1805" spans="1:10" ht="15" customHeight="1" x14ac:dyDescent="0.3">
      <c r="A1805" s="69" t="str">
        <f t="shared" si="191"/>
        <v>sluzRC111</v>
      </c>
      <c r="B1805" s="66" t="s">
        <v>1560</v>
      </c>
      <c r="C1805" s="66" t="s">
        <v>1559</v>
      </c>
      <c r="D1805" s="68">
        <v>1</v>
      </c>
      <c r="E1805" s="66" t="s">
        <v>1343</v>
      </c>
      <c r="F1805" s="70">
        <f t="shared" si="190"/>
        <v>1</v>
      </c>
      <c r="G1805" s="67">
        <v>140</v>
      </c>
      <c r="H1805" s="66" t="s">
        <v>6</v>
      </c>
      <c r="I1805" s="66" t="s">
        <v>7</v>
      </c>
      <c r="J1805" s="66" t="s">
        <v>6</v>
      </c>
    </row>
    <row r="1806" spans="1:10" ht="15" customHeight="1" x14ac:dyDescent="0.3">
      <c r="A1806" s="69" t="str">
        <f t="shared" si="191"/>
        <v>T1005/R51</v>
      </c>
      <c r="B1806" s="69" t="s">
        <v>1526</v>
      </c>
      <c r="C1806" s="69" t="s">
        <v>1527</v>
      </c>
      <c r="D1806" s="71">
        <v>1</v>
      </c>
      <c r="E1806" s="69" t="s">
        <v>1343</v>
      </c>
      <c r="F1806" s="70">
        <f t="shared" si="190"/>
        <v>1</v>
      </c>
      <c r="G1806" s="70">
        <v>12</v>
      </c>
      <c r="H1806" s="69" t="s">
        <v>6</v>
      </c>
      <c r="I1806" s="69" t="s">
        <v>7</v>
      </c>
      <c r="J1806" s="69" t="s">
        <v>6</v>
      </c>
    </row>
    <row r="1807" spans="1:10" ht="15" customHeight="1" x14ac:dyDescent="0.3">
      <c r="A1807" s="69" t="str">
        <f t="shared" si="191"/>
        <v>T1020/R51</v>
      </c>
      <c r="B1807" s="66" t="s">
        <v>1528</v>
      </c>
      <c r="C1807" s="66" t="s">
        <v>1529</v>
      </c>
      <c r="D1807" s="68">
        <v>1</v>
      </c>
      <c r="E1807" s="66" t="s">
        <v>1343</v>
      </c>
      <c r="F1807" s="70">
        <f t="shared" si="190"/>
        <v>1</v>
      </c>
      <c r="G1807" s="67">
        <v>18</v>
      </c>
      <c r="H1807" s="66" t="s">
        <v>6</v>
      </c>
      <c r="I1807" s="66" t="s">
        <v>7</v>
      </c>
      <c r="J1807" s="66" t="s">
        <v>6</v>
      </c>
    </row>
    <row r="1808" spans="1:10" ht="15" customHeight="1" x14ac:dyDescent="0.3">
      <c r="A1808" s="69" t="str">
        <f t="shared" si="191"/>
        <v>upravaU/11</v>
      </c>
      <c r="B1808" s="69" t="s">
        <v>1530</v>
      </c>
      <c r="C1808" s="69" t="s">
        <v>1558</v>
      </c>
      <c r="D1808" s="71">
        <v>1</v>
      </c>
      <c r="E1808" s="69" t="s">
        <v>34</v>
      </c>
      <c r="F1808" s="70">
        <f t="shared" si="190"/>
        <v>1</v>
      </c>
      <c r="G1808" s="70">
        <v>47</v>
      </c>
      <c r="H1808" s="69" t="s">
        <v>6</v>
      </c>
      <c r="I1808" s="69" t="s">
        <v>7</v>
      </c>
      <c r="J1808" s="69" t="s">
        <v>1531</v>
      </c>
    </row>
    <row r="1809" spans="1:10" ht="15" customHeight="1" x14ac:dyDescent="0.3">
      <c r="A1809" s="69" t="str">
        <f t="shared" si="191"/>
        <v>upravaU/21</v>
      </c>
      <c r="B1809" s="66" t="s">
        <v>1532</v>
      </c>
      <c r="C1809" s="66" t="s">
        <v>1533</v>
      </c>
      <c r="D1809" s="68">
        <v>1</v>
      </c>
      <c r="E1809" s="66" t="s">
        <v>34</v>
      </c>
      <c r="F1809" s="70">
        <f t="shared" si="190"/>
        <v>1</v>
      </c>
      <c r="G1809" s="67">
        <v>71</v>
      </c>
      <c r="H1809" s="66" t="s">
        <v>6</v>
      </c>
      <c r="I1809" s="66" t="s">
        <v>7</v>
      </c>
      <c r="J1809" s="66" t="s">
        <v>1534</v>
      </c>
    </row>
    <row r="1810" spans="1:10" ht="15" customHeight="1" x14ac:dyDescent="0.3">
      <c r="A1810" s="69" t="str">
        <f t="shared" si="191"/>
        <v>vyrez_4501</v>
      </c>
      <c r="B1810" s="69" t="s">
        <v>1535</v>
      </c>
      <c r="C1810" s="69" t="s">
        <v>1536</v>
      </c>
      <c r="D1810" s="71">
        <v>1</v>
      </c>
      <c r="E1810" s="69" t="s">
        <v>34</v>
      </c>
      <c r="F1810" s="70">
        <f t="shared" si="190"/>
        <v>1</v>
      </c>
      <c r="G1810" s="70">
        <v>379</v>
      </c>
      <c r="H1810" s="69" t="s">
        <v>6</v>
      </c>
      <c r="I1810" s="69" t="s">
        <v>7</v>
      </c>
      <c r="J1810" s="69" t="s">
        <v>6</v>
      </c>
    </row>
    <row r="1811" spans="1:10" ht="15" customHeight="1" x14ac:dyDescent="0.3">
      <c r="A1811" s="69" t="str">
        <f t="shared" si="191"/>
        <v>vyrez_6001</v>
      </c>
      <c r="B1811" s="66" t="s">
        <v>1537</v>
      </c>
      <c r="C1811" s="66" t="s">
        <v>1538</v>
      </c>
      <c r="D1811" s="68">
        <v>1</v>
      </c>
      <c r="E1811" s="66" t="s">
        <v>34</v>
      </c>
      <c r="F1811" s="70">
        <f t="shared" si="190"/>
        <v>1</v>
      </c>
      <c r="G1811" s="67">
        <v>440</v>
      </c>
      <c r="H1811" s="66" t="s">
        <v>6</v>
      </c>
      <c r="I1811" s="66" t="s">
        <v>7</v>
      </c>
      <c r="J1811" s="66" t="s">
        <v>6</v>
      </c>
    </row>
    <row r="1812" spans="1:10" ht="15" customHeight="1" x14ac:dyDescent="0.3">
      <c r="A1812" s="69" t="str">
        <f t="shared" si="191"/>
        <v>vysek20201</v>
      </c>
      <c r="B1812" s="69" t="s">
        <v>1557</v>
      </c>
      <c r="C1812" s="69" t="s">
        <v>1556</v>
      </c>
      <c r="D1812" s="71">
        <v>1</v>
      </c>
      <c r="E1812" s="69" t="s">
        <v>1343</v>
      </c>
      <c r="F1812" s="70">
        <f t="shared" si="190"/>
        <v>1</v>
      </c>
      <c r="G1812" s="70">
        <v>30</v>
      </c>
      <c r="H1812" s="69" t="s">
        <v>6</v>
      </c>
      <c r="I1812" s="69" t="s">
        <v>7</v>
      </c>
      <c r="J1812" s="69" t="s">
        <v>6</v>
      </c>
    </row>
    <row r="1813" spans="1:10" ht="15" customHeight="1" x14ac:dyDescent="0.3">
      <c r="A1813" s="69" t="str">
        <f t="shared" si="191"/>
        <v>vysekA1P1</v>
      </c>
      <c r="B1813" s="66" t="s">
        <v>1539</v>
      </c>
      <c r="C1813" s="66" t="s">
        <v>1540</v>
      </c>
      <c r="D1813" s="68">
        <v>1</v>
      </c>
      <c r="E1813" s="66" t="s">
        <v>34</v>
      </c>
      <c r="F1813" s="70">
        <f t="shared" si="190"/>
        <v>1</v>
      </c>
      <c r="G1813" s="67">
        <v>142</v>
      </c>
      <c r="H1813" s="66" t="s">
        <v>6</v>
      </c>
      <c r="I1813" s="66" t="s">
        <v>7</v>
      </c>
      <c r="J1813" s="66" t="s">
        <v>6</v>
      </c>
    </row>
    <row r="1814" spans="1:10" ht="15" customHeight="1" x14ac:dyDescent="0.3">
      <c r="A1814" s="69" t="str">
        <f t="shared" si="191"/>
        <v>vysekA2P1</v>
      </c>
      <c r="B1814" s="69" t="s">
        <v>1541</v>
      </c>
      <c r="C1814" s="69" t="s">
        <v>1542</v>
      </c>
      <c r="D1814" s="71">
        <v>1</v>
      </c>
      <c r="E1814" s="69" t="s">
        <v>34</v>
      </c>
      <c r="F1814" s="70">
        <f t="shared" si="190"/>
        <v>1</v>
      </c>
      <c r="G1814" s="70">
        <v>267</v>
      </c>
      <c r="H1814" s="69" t="s">
        <v>6</v>
      </c>
      <c r="I1814" s="69" t="s">
        <v>7</v>
      </c>
      <c r="J1814" s="69" t="s">
        <v>6</v>
      </c>
    </row>
    <row r="1815" spans="1:10" ht="15" customHeight="1" x14ac:dyDescent="0.3">
      <c r="A1815" s="69" t="str">
        <f t="shared" si="191"/>
        <v>vysekB1P1</v>
      </c>
      <c r="B1815" s="66" t="s">
        <v>1543</v>
      </c>
      <c r="C1815" s="66" t="s">
        <v>1544</v>
      </c>
      <c r="D1815" s="68">
        <v>1</v>
      </c>
      <c r="E1815" s="66" t="s">
        <v>34</v>
      </c>
      <c r="F1815" s="70">
        <f t="shared" si="190"/>
        <v>1</v>
      </c>
      <c r="G1815" s="67">
        <v>167</v>
      </c>
      <c r="H1815" s="66" t="s">
        <v>6</v>
      </c>
      <c r="I1815" s="66" t="s">
        <v>7</v>
      </c>
      <c r="J1815" s="66" t="s">
        <v>6</v>
      </c>
    </row>
    <row r="1816" spans="1:10" ht="15" customHeight="1" x14ac:dyDescent="0.3">
      <c r="A1816" s="69" t="str">
        <f t="shared" si="191"/>
        <v>vysekB2P1</v>
      </c>
      <c r="B1816" s="69" t="s">
        <v>1545</v>
      </c>
      <c r="C1816" s="69" t="s">
        <v>1546</v>
      </c>
      <c r="D1816" s="71">
        <v>1</v>
      </c>
      <c r="E1816" s="69" t="s">
        <v>34</v>
      </c>
      <c r="F1816" s="70">
        <f t="shared" si="190"/>
        <v>1</v>
      </c>
      <c r="G1816" s="70">
        <v>318</v>
      </c>
      <c r="H1816" s="69" t="s">
        <v>6</v>
      </c>
      <c r="I1816" s="69" t="s">
        <v>7</v>
      </c>
      <c r="J1816" s="69" t="s">
        <v>6</v>
      </c>
    </row>
    <row r="1817" spans="1:10" ht="15" customHeight="1" x14ac:dyDescent="0.3">
      <c r="A1817" s="69" t="str">
        <f t="shared" si="191"/>
        <v>zámekRB021</v>
      </c>
      <c r="B1817" s="66" t="s">
        <v>1555</v>
      </c>
      <c r="C1817" s="66" t="s">
        <v>1554</v>
      </c>
      <c r="D1817" s="68">
        <v>1</v>
      </c>
      <c r="E1817" s="66" t="s">
        <v>34</v>
      </c>
      <c r="F1817" s="70">
        <f t="shared" si="190"/>
        <v>1</v>
      </c>
      <c r="G1817" s="67">
        <v>139</v>
      </c>
      <c r="H1817" s="66" t="s">
        <v>6</v>
      </c>
      <c r="I1817" s="66" t="s">
        <v>7</v>
      </c>
      <c r="J1817" s="66" t="s">
        <v>6</v>
      </c>
    </row>
    <row r="1818" spans="1:10" ht="15" customHeight="1" x14ac:dyDescent="0.3">
      <c r="A1818" s="69" t="str">
        <f t="shared" si="191"/>
        <v>zámekRB601</v>
      </c>
      <c r="B1818" s="69" t="s">
        <v>1553</v>
      </c>
      <c r="C1818" s="69" t="s">
        <v>1552</v>
      </c>
      <c r="D1818" s="71">
        <v>1</v>
      </c>
      <c r="E1818" s="69" t="s">
        <v>34</v>
      </c>
      <c r="F1818" s="70">
        <f t="shared" si="190"/>
        <v>1</v>
      </c>
      <c r="G1818" s="70">
        <v>166</v>
      </c>
      <c r="H1818" s="69" t="s">
        <v>6</v>
      </c>
      <c r="I1818" s="69" t="s">
        <v>7</v>
      </c>
      <c r="J1818" s="69" t="s">
        <v>6</v>
      </c>
    </row>
    <row r="1819" spans="1:10" ht="15" customHeight="1" x14ac:dyDescent="0.3">
      <c r="A1819" s="69" t="str">
        <f t="shared" si="191"/>
        <v>zámekRC031</v>
      </c>
      <c r="B1819" s="66" t="s">
        <v>1551</v>
      </c>
      <c r="C1819" s="66" t="s">
        <v>1550</v>
      </c>
      <c r="D1819" s="68">
        <v>1</v>
      </c>
      <c r="E1819" s="66" t="s">
        <v>34</v>
      </c>
      <c r="F1819" s="70">
        <f t="shared" si="190"/>
        <v>1</v>
      </c>
      <c r="G1819" s="67">
        <v>246</v>
      </c>
      <c r="H1819" s="66" t="s">
        <v>6</v>
      </c>
      <c r="I1819" s="66" t="s">
        <v>7</v>
      </c>
      <c r="J1819" s="66" t="s">
        <v>6</v>
      </c>
    </row>
    <row r="1820" spans="1:10" ht="15" customHeight="1" x14ac:dyDescent="0.3">
      <c r="A1820" s="69" t="str">
        <f>_xlfn.CONCAT(B1820,F1820)</f>
        <v>vruty/L20/161</v>
      </c>
      <c r="B1820" s="78" t="s">
        <v>2557</v>
      </c>
      <c r="C1820" s="78" t="s">
        <v>2555</v>
      </c>
      <c r="D1820" s="79">
        <v>1</v>
      </c>
      <c r="E1820" s="78" t="s">
        <v>34</v>
      </c>
      <c r="F1820" s="80">
        <f t="shared" si="190"/>
        <v>1</v>
      </c>
      <c r="G1820" s="80">
        <v>1</v>
      </c>
      <c r="H1820" s="78" t="s">
        <v>6</v>
      </c>
      <c r="I1820" s="78" t="s">
        <v>7</v>
      </c>
      <c r="J1820" s="78" t="s">
        <v>6</v>
      </c>
    </row>
    <row r="1821" spans="1:10" ht="15" customHeight="1" x14ac:dyDescent="0.3">
      <c r="A1821" s="69" t="str">
        <f t="shared" si="191"/>
        <v>vruty/L20/16500</v>
      </c>
      <c r="B1821" s="81" t="s">
        <v>2557</v>
      </c>
      <c r="C1821" s="81" t="s">
        <v>2555</v>
      </c>
      <c r="D1821" s="82">
        <v>1</v>
      </c>
      <c r="E1821" s="81" t="s">
        <v>34</v>
      </c>
      <c r="F1821" s="83">
        <v>500</v>
      </c>
      <c r="G1821" s="83">
        <v>0.27</v>
      </c>
      <c r="H1821" s="81" t="s">
        <v>6</v>
      </c>
      <c r="I1821" s="81" t="s">
        <v>7</v>
      </c>
      <c r="J1821" s="81" t="s">
        <v>6</v>
      </c>
    </row>
    <row r="1822" spans="1:10" ht="15" customHeight="1" x14ac:dyDescent="0.3">
      <c r="A1822" s="69" t="str">
        <f t="shared" si="191"/>
        <v>vruty/L20/16/set1</v>
      </c>
      <c r="B1822" s="78" t="s">
        <v>2558</v>
      </c>
      <c r="C1822" s="78" t="s">
        <v>2556</v>
      </c>
      <c r="D1822" s="79">
        <v>1</v>
      </c>
      <c r="E1822" s="78" t="s">
        <v>313</v>
      </c>
      <c r="F1822" s="80">
        <v>1</v>
      </c>
      <c r="G1822" s="80">
        <v>9</v>
      </c>
      <c r="H1822" s="78" t="s">
        <v>6</v>
      </c>
      <c r="I1822" s="78" t="s">
        <v>7</v>
      </c>
      <c r="J1822" s="78" t="s">
        <v>6</v>
      </c>
    </row>
    <row r="1823" spans="1:10" ht="15" customHeight="1" x14ac:dyDescent="0.3">
      <c r="A1823" s="69" t="str">
        <f t="shared" si="191"/>
        <v>S100/lak4</v>
      </c>
      <c r="B1823" s="78" t="s">
        <v>2559</v>
      </c>
      <c r="C1823" s="78" t="s">
        <v>2560</v>
      </c>
      <c r="D1823" s="79">
        <v>4</v>
      </c>
      <c r="E1823" s="78" t="s">
        <v>5</v>
      </c>
      <c r="F1823" s="80">
        <v>4</v>
      </c>
      <c r="G1823" s="80">
        <v>77</v>
      </c>
      <c r="H1823" s="78"/>
      <c r="I1823" s="78"/>
      <c r="J1823" s="78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F1E6D-532D-4919-AD40-0BE3AE9FA889}">
  <sheetPr codeName="List2">
    <pageSetUpPr fitToPage="1"/>
  </sheetPr>
  <dimension ref="A2:I189"/>
  <sheetViews>
    <sheetView workbookViewId="0">
      <pane ySplit="6" topLeftCell="A7" activePane="bottomLeft" state="frozen"/>
      <selection activeCell="D19" sqref="D19:E20"/>
      <selection pane="bottomLeft" activeCell="G4" sqref="G4:H4"/>
    </sheetView>
  </sheetViews>
  <sheetFormatPr defaultColWidth="9.109375" defaultRowHeight="14.4" x14ac:dyDescent="0.3"/>
  <cols>
    <col min="1" max="1" width="19.44140625" style="2" bestFit="1" customWidth="1"/>
    <col min="2" max="2" width="72" style="2" customWidth="1"/>
    <col min="3" max="3" width="12.44140625" style="9" customWidth="1"/>
    <col min="4" max="4" width="12.44140625" style="3" customWidth="1"/>
    <col min="5" max="5" width="12.44140625" style="15" customWidth="1"/>
    <col min="6" max="6" width="12.44140625" style="3" customWidth="1"/>
    <col min="7" max="7" width="25" customWidth="1"/>
    <col min="8" max="8" width="22.5546875" customWidth="1"/>
  </cols>
  <sheetData>
    <row r="2" spans="1:9" ht="51.6" x14ac:dyDescent="0.3">
      <c r="A2" s="169" t="s">
        <v>1395</v>
      </c>
      <c r="B2" s="170"/>
      <c r="C2" s="170"/>
      <c r="D2" s="170"/>
      <c r="E2" s="170"/>
      <c r="F2" s="170"/>
      <c r="G2" s="170"/>
      <c r="H2" s="170"/>
      <c r="I2" s="52"/>
    </row>
    <row r="3" spans="1:9" ht="16.8" customHeight="1" x14ac:dyDescent="0.3">
      <c r="A3" s="102"/>
      <c r="B3" s="102"/>
      <c r="C3" s="102"/>
      <c r="D3" s="102"/>
      <c r="E3" s="102"/>
      <c r="F3" s="171" t="s">
        <v>3336</v>
      </c>
      <c r="G3" s="171"/>
      <c r="H3" s="171"/>
      <c r="I3" s="52"/>
    </row>
    <row r="4" spans="1:9" ht="15" customHeight="1" thickBot="1" x14ac:dyDescent="0.35">
      <c r="G4" s="177" t="s">
        <v>3399</v>
      </c>
      <c r="H4" s="177"/>
    </row>
    <row r="5" spans="1:9" s="1" customFormat="1" ht="18" customHeight="1" x14ac:dyDescent="0.3">
      <c r="A5" s="150" t="s">
        <v>0</v>
      </c>
      <c r="B5" s="152" t="s">
        <v>1</v>
      </c>
      <c r="C5" s="154" t="s">
        <v>1547</v>
      </c>
      <c r="D5" s="155"/>
      <c r="E5" s="158" t="s">
        <v>1548</v>
      </c>
      <c r="F5" s="159"/>
      <c r="G5" s="146" t="s">
        <v>3256</v>
      </c>
      <c r="H5" s="172" t="s">
        <v>3257</v>
      </c>
    </row>
    <row r="6" spans="1:9" s="1" customFormat="1" ht="17.25" customHeight="1" thickBot="1" x14ac:dyDescent="0.35">
      <c r="A6" s="151"/>
      <c r="B6" s="153"/>
      <c r="C6" s="156"/>
      <c r="D6" s="157"/>
      <c r="E6" s="160"/>
      <c r="F6" s="161"/>
      <c r="G6" s="147"/>
      <c r="H6" s="173"/>
    </row>
    <row r="7" spans="1:9" s="5" customFormat="1" ht="20.100000000000001" customHeight="1" x14ac:dyDescent="0.3">
      <c r="A7" s="46" t="s">
        <v>1396</v>
      </c>
      <c r="B7" s="47" t="str">
        <f>VLOOKUP(A7&amp;E7,Ceník!$A$2:$G$1345,3,FALSE)</f>
        <v>magnetický držák nožů, 400 mm - černá mat</v>
      </c>
      <c r="C7" s="48">
        <v>1</v>
      </c>
      <c r="D7" s="49" t="s">
        <v>34</v>
      </c>
      <c r="E7" s="55">
        <v>1</v>
      </c>
      <c r="F7" s="49" t="s">
        <v>34</v>
      </c>
      <c r="G7" s="64">
        <f>VLOOKUP(A7&amp;E7,Ceník!$A$2:$G$1345,7,FALSE)</f>
        <v>632</v>
      </c>
      <c r="H7" s="76">
        <f>SUM(G7)*1.21</f>
        <v>764.72</v>
      </c>
    </row>
    <row r="8" spans="1:9" s="5" customFormat="1" ht="20.100000000000001" customHeight="1" x14ac:dyDescent="0.3">
      <c r="A8" s="30" t="s">
        <v>1398</v>
      </c>
      <c r="B8" s="39" t="str">
        <f>VLOOKUP(A8&amp;E8,Ceník!$A$2:$G$1345,3,FALSE)</f>
        <v>magnetický držák nožů, 400 mm - bílá pololesk</v>
      </c>
      <c r="C8" s="21">
        <v>1</v>
      </c>
      <c r="D8" s="31" t="s">
        <v>34</v>
      </c>
      <c r="E8" s="36">
        <v>1</v>
      </c>
      <c r="F8" s="31" t="s">
        <v>34</v>
      </c>
      <c r="G8" s="100">
        <f>VLOOKUP(A8&amp;E8,Ceník!$A$2:$G$1345,7,FALSE)</f>
        <v>650</v>
      </c>
      <c r="H8" s="63">
        <f t="shared" ref="H8:H23" si="0">SUM(G8)*1.21</f>
        <v>786.5</v>
      </c>
    </row>
    <row r="9" spans="1:9" s="5" customFormat="1" ht="20.100000000000001" customHeight="1" x14ac:dyDescent="0.3">
      <c r="A9" s="30" t="s">
        <v>1400</v>
      </c>
      <c r="B9" s="39" t="str">
        <f>VLOOKUP(A9&amp;E9,Ceník!$A$2:$G$1345,3,FALSE)</f>
        <v>držák ručníků dvojitý, 350x120 mm - černá mat</v>
      </c>
      <c r="C9" s="21">
        <v>1</v>
      </c>
      <c r="D9" s="31" t="s">
        <v>34</v>
      </c>
      <c r="E9" s="36">
        <v>1</v>
      </c>
      <c r="F9" s="31" t="s">
        <v>34</v>
      </c>
      <c r="G9" s="100">
        <f>VLOOKUP(A9&amp;E9,Ceník!$A$2:$G$1345,7,FALSE)</f>
        <v>805</v>
      </c>
      <c r="H9" s="63">
        <f t="shared" si="0"/>
        <v>974.05</v>
      </c>
    </row>
    <row r="10" spans="1:9" s="5" customFormat="1" ht="20.100000000000001" customHeight="1" x14ac:dyDescent="0.3">
      <c r="A10" s="30" t="s">
        <v>1402</v>
      </c>
      <c r="B10" s="39" t="str">
        <f>VLOOKUP(A10&amp;E10,Ceník!$A$2:$G$1345,3,FALSE)</f>
        <v>nástěnná police 600 x 250 x 250, pro výplně vnitřní - černá mat</v>
      </c>
      <c r="C10" s="21">
        <v>1</v>
      </c>
      <c r="D10" s="31" t="s">
        <v>34</v>
      </c>
      <c r="E10" s="36">
        <v>1</v>
      </c>
      <c r="F10" s="31" t="s">
        <v>34</v>
      </c>
      <c r="G10" s="100">
        <f>VLOOKUP(A10&amp;E10,Ceník!$A$2:$G$1345,7,FALSE)</f>
        <v>2912</v>
      </c>
      <c r="H10" s="63">
        <f t="shared" si="0"/>
        <v>3523.52</v>
      </c>
    </row>
    <row r="11" spans="1:9" s="5" customFormat="1" ht="20.100000000000001" customHeight="1" x14ac:dyDescent="0.3">
      <c r="A11" s="30" t="s">
        <v>1404</v>
      </c>
      <c r="B11" s="39" t="str">
        <f>VLOOKUP(A11&amp;E11,Ceník!$A$2:$G$1345,3,FALSE)</f>
        <v>nástěnná police 600 x 250 x 250, pro výplně vnitřní - bílá pololesk</v>
      </c>
      <c r="C11" s="21">
        <v>1</v>
      </c>
      <c r="D11" s="31" t="s">
        <v>34</v>
      </c>
      <c r="E11" s="36">
        <v>1</v>
      </c>
      <c r="F11" s="31" t="s">
        <v>34</v>
      </c>
      <c r="G11" s="100">
        <f>VLOOKUP(A11&amp;E11,Ceník!$A$2:$G$1345,7,FALSE)</f>
        <v>3348</v>
      </c>
      <c r="H11" s="63">
        <f t="shared" si="0"/>
        <v>4051.08</v>
      </c>
    </row>
    <row r="12" spans="1:9" s="5" customFormat="1" ht="20.100000000000001" customHeight="1" x14ac:dyDescent="0.3">
      <c r="A12" s="30" t="s">
        <v>1406</v>
      </c>
      <c r="B12" s="39" t="str">
        <f>VLOOKUP(A12&amp;E12,Ceník!$A$2:$G$1345,3,FALSE)</f>
        <v>nástěnná police 800 x 250 x 250, pro výplně vnitřní - černá mat</v>
      </c>
      <c r="C12" s="21">
        <v>1</v>
      </c>
      <c r="D12" s="31" t="s">
        <v>34</v>
      </c>
      <c r="E12" s="36">
        <v>1</v>
      </c>
      <c r="F12" s="31" t="s">
        <v>34</v>
      </c>
      <c r="G12" s="100">
        <f>VLOOKUP(A12&amp;E12,Ceník!$A$2:$G$1345,7,FALSE)</f>
        <v>3091</v>
      </c>
      <c r="H12" s="63">
        <f t="shared" si="0"/>
        <v>3740.1099999999997</v>
      </c>
    </row>
    <row r="13" spans="1:9" s="5" customFormat="1" ht="20.100000000000001" customHeight="1" x14ac:dyDescent="0.3">
      <c r="A13" s="30" t="s">
        <v>1408</v>
      </c>
      <c r="B13" s="39" t="str">
        <f>VLOOKUP(A13&amp;E13,Ceník!$A$2:$G$1345,3,FALSE)</f>
        <v>nástěnná police 800 x 250 x 250, pro výplně vnitřní - bílá pololesk</v>
      </c>
      <c r="C13" s="21">
        <v>1</v>
      </c>
      <c r="D13" s="31" t="s">
        <v>34</v>
      </c>
      <c r="E13" s="36">
        <v>1</v>
      </c>
      <c r="F13" s="31" t="s">
        <v>34</v>
      </c>
      <c r="G13" s="100">
        <f>VLOOKUP(A13&amp;E13,Ceník!$A$2:$G$1345,7,FALSE)</f>
        <v>3555</v>
      </c>
      <c r="H13" s="63">
        <f t="shared" si="0"/>
        <v>4301.55</v>
      </c>
    </row>
    <row r="14" spans="1:9" s="5" customFormat="1" ht="20.100000000000001" customHeight="1" x14ac:dyDescent="0.3">
      <c r="A14" s="30" t="s">
        <v>2700</v>
      </c>
      <c r="B14" s="39" t="str">
        <f>VLOOKUP(A14&amp;E14,Ceník!$A$2:$G$1345,3,FALSE)</f>
        <v>police pod korpus 600x250x350, pro výplň vnitřní- černá mat</v>
      </c>
      <c r="C14" s="21">
        <v>1</v>
      </c>
      <c r="D14" s="31" t="s">
        <v>34</v>
      </c>
      <c r="E14" s="36">
        <v>1</v>
      </c>
      <c r="F14" s="31" t="s">
        <v>34</v>
      </c>
      <c r="G14" s="100">
        <f>VLOOKUP(A14&amp;E14,Ceník!$A$2:$G$1345,7,FALSE)</f>
        <v>2988</v>
      </c>
      <c r="H14" s="63">
        <f t="shared" si="0"/>
        <v>3615.48</v>
      </c>
    </row>
    <row r="15" spans="1:9" s="5" customFormat="1" ht="20.100000000000001" customHeight="1" x14ac:dyDescent="0.3">
      <c r="A15" s="30" t="s">
        <v>2702</v>
      </c>
      <c r="B15" s="39" t="str">
        <f>VLOOKUP(A15&amp;E15,Ceník!$A$2:$G$1345,3,FALSE)</f>
        <v>police pod korpus 900x250x350, pro výplň vnitřní- černá mat</v>
      </c>
      <c r="C15" s="21">
        <v>1</v>
      </c>
      <c r="D15" s="31" t="s">
        <v>34</v>
      </c>
      <c r="E15" s="36">
        <v>1</v>
      </c>
      <c r="F15" s="31" t="s">
        <v>34</v>
      </c>
      <c r="G15" s="100">
        <f>VLOOKUP(A15&amp;E15,Ceník!$A$2:$G$1345,7,FALSE)</f>
        <v>3259</v>
      </c>
      <c r="H15" s="63">
        <f t="shared" si="0"/>
        <v>3943.39</v>
      </c>
    </row>
    <row r="16" spans="1:9" s="5" customFormat="1" ht="20.100000000000001" customHeight="1" x14ac:dyDescent="0.3">
      <c r="A16" s="30" t="s">
        <v>1414</v>
      </c>
      <c r="B16" s="39" t="str">
        <f>VLOOKUP(A16&amp;E16,Ceník!$A$2:$G$1345,3,FALSE)</f>
        <v>policový rám, 350x350 mm - černá mat</v>
      </c>
      <c r="C16" s="21">
        <v>1</v>
      </c>
      <c r="D16" s="31" t="s">
        <v>34</v>
      </c>
      <c r="E16" s="36">
        <v>1</v>
      </c>
      <c r="F16" s="31" t="s">
        <v>34</v>
      </c>
      <c r="G16" s="100">
        <f>VLOOKUP(A16&amp;E16,Ceník!$A$2:$G$1345,7,FALSE)</f>
        <v>1110</v>
      </c>
      <c r="H16" s="63">
        <f t="shared" si="0"/>
        <v>1343.1</v>
      </c>
    </row>
    <row r="17" spans="1:8" s="5" customFormat="1" ht="20.100000000000001" customHeight="1" x14ac:dyDescent="0.3">
      <c r="A17" s="30" t="s">
        <v>1416</v>
      </c>
      <c r="B17" s="39" t="str">
        <f>VLOOKUP(A17&amp;E17,Ceník!$A$2:$G$1345,3,FALSE)</f>
        <v>komínový policový regál, 400 x 1870 x 400 - černá mat</v>
      </c>
      <c r="C17" s="21">
        <v>1</v>
      </c>
      <c r="D17" s="31" t="s">
        <v>34</v>
      </c>
      <c r="E17" s="36">
        <v>1</v>
      </c>
      <c r="F17" s="31" t="s">
        <v>34</v>
      </c>
      <c r="G17" s="100">
        <f>VLOOKUP(A17&amp;E17,Ceník!$A$2:$G$1345,7,FALSE)</f>
        <v>8649</v>
      </c>
      <c r="H17" s="63">
        <f t="shared" si="0"/>
        <v>10465.289999999999</v>
      </c>
    </row>
    <row r="18" spans="1:8" s="5" customFormat="1" ht="20.100000000000001" customHeight="1" x14ac:dyDescent="0.3">
      <c r="A18" s="30" t="s">
        <v>1420</v>
      </c>
      <c r="B18" s="39" t="str">
        <f>VLOOKUP(A18&amp;E18,Ceník!$A$2:$G$1345,3,FALSE)</f>
        <v>konferenční stolek 600x400x600, pro horní výplň vnější - černá mat</v>
      </c>
      <c r="C18" s="21">
        <v>1</v>
      </c>
      <c r="D18" s="31" t="s">
        <v>34</v>
      </c>
      <c r="E18" s="36">
        <v>1</v>
      </c>
      <c r="F18" s="31" t="s">
        <v>34</v>
      </c>
      <c r="G18" s="100">
        <f>VLOOKUP(A18&amp;E18,Ceník!$A$2:$G$1345,7,FALSE)</f>
        <v>3146</v>
      </c>
      <c r="H18" s="63">
        <f t="shared" si="0"/>
        <v>3806.66</v>
      </c>
    </row>
    <row r="19" spans="1:8" s="5" customFormat="1" ht="20.100000000000001" customHeight="1" x14ac:dyDescent="0.3">
      <c r="A19" s="30" t="s">
        <v>1424</v>
      </c>
      <c r="B19" s="39" t="str">
        <f>VLOOKUP(A19&amp;E19,Ceník!$A$2:$G$1345,3,FALSE)</f>
        <v>konferenční stolek 800x450x800, pro horní výplň vnější- černá mat</v>
      </c>
      <c r="C19" s="21">
        <v>1</v>
      </c>
      <c r="D19" s="31" t="s">
        <v>34</v>
      </c>
      <c r="E19" s="36">
        <v>1</v>
      </c>
      <c r="F19" s="31" t="s">
        <v>34</v>
      </c>
      <c r="G19" s="100">
        <f>VLOOKUP(A19&amp;E19,Ceník!$A$2:$G$1345,7,FALSE)</f>
        <v>3510</v>
      </c>
      <c r="H19" s="63">
        <f t="shared" si="0"/>
        <v>4247.0999999999995</v>
      </c>
    </row>
    <row r="20" spans="1:8" s="5" customFormat="1" ht="20.100000000000001" customHeight="1" x14ac:dyDescent="0.3">
      <c r="A20" s="30" t="s">
        <v>1428</v>
      </c>
      <c r="B20" s="39" t="str">
        <f>VLOOKUP(A20&amp;E20,Ceník!$A$2:$G$1345,3,FALSE)</f>
        <v>věšák jednoduchý, šířka 1200 - černá</v>
      </c>
      <c r="C20" s="21">
        <v>1</v>
      </c>
      <c r="D20" s="31" t="s">
        <v>34</v>
      </c>
      <c r="E20" s="36">
        <v>1</v>
      </c>
      <c r="F20" s="31" t="s">
        <v>34</v>
      </c>
      <c r="G20" s="100">
        <f>VLOOKUP(A20&amp;E20,Ceník!$A$2:$G$1345,7,FALSE)</f>
        <v>1571</v>
      </c>
      <c r="H20" s="63">
        <f t="shared" si="0"/>
        <v>1900.9099999999999</v>
      </c>
    </row>
    <row r="21" spans="1:8" s="5" customFormat="1" ht="20.100000000000001" customHeight="1" x14ac:dyDescent="0.3">
      <c r="A21" s="30" t="s">
        <v>1430</v>
      </c>
      <c r="B21" s="39" t="str">
        <f>VLOOKUP(A21&amp;E21,Ceník!$A$2:$G$1345,3,FALSE)</f>
        <v>věšák jednoduchý, šířka 900 - černá</v>
      </c>
      <c r="C21" s="21">
        <v>1</v>
      </c>
      <c r="D21" s="31" t="s">
        <v>34</v>
      </c>
      <c r="E21" s="36">
        <v>1</v>
      </c>
      <c r="F21" s="31" t="s">
        <v>34</v>
      </c>
      <c r="G21" s="100">
        <f>VLOOKUP(A21&amp;E21,Ceník!$A$2:$G$1345,7,FALSE)</f>
        <v>1159</v>
      </c>
      <c r="H21" s="63">
        <f t="shared" si="0"/>
        <v>1402.3899999999999</v>
      </c>
    </row>
    <row r="22" spans="1:8" s="5" customFormat="1" ht="20.100000000000001" customHeight="1" x14ac:dyDescent="0.3">
      <c r="A22" s="30" t="s">
        <v>1432</v>
      </c>
      <c r="B22" s="39" t="str">
        <f>VLOOKUP(A22&amp;E22,Ceník!$A$2:$G$1345,3,FALSE)</f>
        <v>věšák s odkládací plochou, šířka 1200 - černá</v>
      </c>
      <c r="C22" s="21">
        <v>1</v>
      </c>
      <c r="D22" s="31" t="s">
        <v>34</v>
      </c>
      <c r="E22" s="36">
        <v>1</v>
      </c>
      <c r="F22" s="31" t="s">
        <v>34</v>
      </c>
      <c r="G22" s="100">
        <f>VLOOKUP(A22&amp;E22,Ceník!$A$2:$G$1345,7,FALSE)</f>
        <v>4318</v>
      </c>
      <c r="H22" s="63">
        <f t="shared" si="0"/>
        <v>5224.78</v>
      </c>
    </row>
    <row r="23" spans="1:8" s="5" customFormat="1" ht="20.100000000000001" customHeight="1" thickBot="1" x14ac:dyDescent="0.35">
      <c r="A23" s="32" t="s">
        <v>1434</v>
      </c>
      <c r="B23" s="110" t="str">
        <f>VLOOKUP(A23&amp;E23,Ceník!$A$2:$G$1345,3,FALSE)</f>
        <v>věšák s odkládací plochou, šířka 900 - černá</v>
      </c>
      <c r="C23" s="34">
        <v>1</v>
      </c>
      <c r="D23" s="35" t="s">
        <v>34</v>
      </c>
      <c r="E23" s="37">
        <v>1</v>
      </c>
      <c r="F23" s="35" t="s">
        <v>34</v>
      </c>
      <c r="G23" s="112">
        <f>VLOOKUP(A23&amp;E23,Ceník!$A$2:$G$1345,7,FALSE)</f>
        <v>4122</v>
      </c>
      <c r="H23" s="77">
        <f t="shared" si="0"/>
        <v>4987.62</v>
      </c>
    </row>
    <row r="24" spans="1:8" ht="17.399999999999999" x14ac:dyDescent="0.3">
      <c r="H24" s="12"/>
    </row>
    <row r="25" spans="1:8" ht="17.399999999999999" x14ac:dyDescent="0.3">
      <c r="H25" s="12"/>
    </row>
    <row r="26" spans="1:8" ht="17.399999999999999" x14ac:dyDescent="0.3">
      <c r="H26" s="12"/>
    </row>
    <row r="27" spans="1:8" ht="17.399999999999999" x14ac:dyDescent="0.3">
      <c r="H27" s="12"/>
    </row>
    <row r="28" spans="1:8" ht="17.399999999999999" x14ac:dyDescent="0.3">
      <c r="H28" s="12"/>
    </row>
    <row r="29" spans="1:8" ht="17.399999999999999" x14ac:dyDescent="0.3">
      <c r="H29" s="12"/>
    </row>
    <row r="30" spans="1:8" ht="17.399999999999999" x14ac:dyDescent="0.3">
      <c r="H30" s="12"/>
    </row>
    <row r="31" spans="1:8" ht="17.399999999999999" x14ac:dyDescent="0.3">
      <c r="H31" s="12"/>
    </row>
    <row r="32" spans="1:8" ht="17.399999999999999" x14ac:dyDescent="0.3">
      <c r="H32" s="12"/>
    </row>
    <row r="33" spans="8:8" ht="17.399999999999999" x14ac:dyDescent="0.3">
      <c r="H33" s="12"/>
    </row>
    <row r="34" spans="8:8" ht="17.399999999999999" x14ac:dyDescent="0.3">
      <c r="H34" s="12"/>
    </row>
    <row r="35" spans="8:8" ht="17.399999999999999" x14ac:dyDescent="0.3">
      <c r="H35" s="12"/>
    </row>
    <row r="36" spans="8:8" ht="17.399999999999999" x14ac:dyDescent="0.3">
      <c r="H36" s="12"/>
    </row>
    <row r="37" spans="8:8" ht="17.399999999999999" x14ac:dyDescent="0.3">
      <c r="H37" s="12"/>
    </row>
    <row r="38" spans="8:8" ht="17.399999999999999" x14ac:dyDescent="0.3">
      <c r="H38" s="12"/>
    </row>
    <row r="39" spans="8:8" ht="17.399999999999999" x14ac:dyDescent="0.3">
      <c r="H39" s="12"/>
    </row>
    <row r="40" spans="8:8" ht="17.399999999999999" x14ac:dyDescent="0.3">
      <c r="H40" s="12"/>
    </row>
    <row r="41" spans="8:8" ht="17.399999999999999" x14ac:dyDescent="0.3">
      <c r="H41" s="12"/>
    </row>
    <row r="42" spans="8:8" ht="17.399999999999999" x14ac:dyDescent="0.3">
      <c r="H42" s="12"/>
    </row>
    <row r="43" spans="8:8" ht="17.399999999999999" x14ac:dyDescent="0.3">
      <c r="H43" s="12"/>
    </row>
    <row r="44" spans="8:8" ht="17.399999999999999" x14ac:dyDescent="0.3">
      <c r="H44" s="12"/>
    </row>
    <row r="45" spans="8:8" ht="17.399999999999999" x14ac:dyDescent="0.3">
      <c r="H45" s="12"/>
    </row>
    <row r="46" spans="8:8" ht="17.399999999999999" x14ac:dyDescent="0.3">
      <c r="H46" s="12"/>
    </row>
    <row r="47" spans="8:8" ht="17.399999999999999" x14ac:dyDescent="0.3">
      <c r="H47" s="12"/>
    </row>
    <row r="48" spans="8:8" ht="17.399999999999999" x14ac:dyDescent="0.3">
      <c r="H48" s="12"/>
    </row>
    <row r="49" spans="8:8" ht="17.399999999999999" x14ac:dyDescent="0.3">
      <c r="H49" s="12"/>
    </row>
    <row r="50" spans="8:8" ht="17.399999999999999" x14ac:dyDescent="0.3">
      <c r="H50" s="12"/>
    </row>
    <row r="51" spans="8:8" ht="17.399999999999999" x14ac:dyDescent="0.3">
      <c r="H51" s="12"/>
    </row>
    <row r="52" spans="8:8" ht="17.399999999999999" x14ac:dyDescent="0.3">
      <c r="H52" s="12"/>
    </row>
    <row r="53" spans="8:8" ht="17.399999999999999" x14ac:dyDescent="0.3">
      <c r="H53" s="12"/>
    </row>
    <row r="54" spans="8:8" ht="17.399999999999999" x14ac:dyDescent="0.3">
      <c r="H54" s="12"/>
    </row>
    <row r="55" spans="8:8" ht="17.399999999999999" x14ac:dyDescent="0.3">
      <c r="H55" s="12"/>
    </row>
    <row r="56" spans="8:8" ht="17.399999999999999" x14ac:dyDescent="0.3">
      <c r="H56" s="12"/>
    </row>
    <row r="57" spans="8:8" ht="17.399999999999999" x14ac:dyDescent="0.3">
      <c r="H57" s="12"/>
    </row>
    <row r="58" spans="8:8" ht="17.399999999999999" x14ac:dyDescent="0.3">
      <c r="H58" s="12"/>
    </row>
    <row r="59" spans="8:8" ht="17.399999999999999" x14ac:dyDescent="0.3">
      <c r="H59" s="12"/>
    </row>
    <row r="60" spans="8:8" ht="17.399999999999999" x14ac:dyDescent="0.3">
      <c r="H60" s="12"/>
    </row>
    <row r="61" spans="8:8" ht="17.399999999999999" x14ac:dyDescent="0.3">
      <c r="H61" s="12"/>
    </row>
    <row r="62" spans="8:8" ht="17.399999999999999" x14ac:dyDescent="0.3">
      <c r="H62" s="12"/>
    </row>
    <row r="63" spans="8:8" ht="17.399999999999999" x14ac:dyDescent="0.3">
      <c r="H63" s="12"/>
    </row>
    <row r="64" spans="8:8" ht="17.399999999999999" x14ac:dyDescent="0.3">
      <c r="H64" s="12"/>
    </row>
    <row r="65" spans="8:8" ht="17.399999999999999" x14ac:dyDescent="0.3">
      <c r="H65" s="12"/>
    </row>
    <row r="66" spans="8:8" ht="17.399999999999999" x14ac:dyDescent="0.3">
      <c r="H66" s="12"/>
    </row>
    <row r="67" spans="8:8" ht="17.399999999999999" x14ac:dyDescent="0.3">
      <c r="H67" s="12"/>
    </row>
    <row r="68" spans="8:8" ht="17.399999999999999" x14ac:dyDescent="0.3">
      <c r="H68" s="12"/>
    </row>
    <row r="69" spans="8:8" ht="17.399999999999999" x14ac:dyDescent="0.3">
      <c r="H69" s="12"/>
    </row>
    <row r="70" spans="8:8" ht="17.399999999999999" x14ac:dyDescent="0.3">
      <c r="H70" s="12"/>
    </row>
    <row r="71" spans="8:8" ht="17.399999999999999" x14ac:dyDescent="0.3">
      <c r="H71" s="12"/>
    </row>
    <row r="72" spans="8:8" ht="17.399999999999999" x14ac:dyDescent="0.3">
      <c r="H72" s="12"/>
    </row>
    <row r="73" spans="8:8" ht="17.399999999999999" x14ac:dyDescent="0.3">
      <c r="H73" s="12"/>
    </row>
    <row r="74" spans="8:8" ht="17.399999999999999" x14ac:dyDescent="0.3">
      <c r="H74" s="12"/>
    </row>
    <row r="75" spans="8:8" ht="17.399999999999999" x14ac:dyDescent="0.3">
      <c r="H75" s="12"/>
    </row>
    <row r="76" spans="8:8" ht="17.399999999999999" x14ac:dyDescent="0.3">
      <c r="H76" s="12"/>
    </row>
    <row r="77" spans="8:8" ht="17.399999999999999" x14ac:dyDescent="0.3">
      <c r="H77" s="12"/>
    </row>
    <row r="78" spans="8:8" ht="17.399999999999999" x14ac:dyDescent="0.3">
      <c r="H78" s="12"/>
    </row>
    <row r="79" spans="8:8" ht="17.399999999999999" x14ac:dyDescent="0.3">
      <c r="H79" s="12"/>
    </row>
    <row r="80" spans="8:8" ht="17.399999999999999" x14ac:dyDescent="0.3">
      <c r="H80" s="12"/>
    </row>
    <row r="81" spans="8:8" ht="17.399999999999999" x14ac:dyDescent="0.3">
      <c r="H81" s="12"/>
    </row>
    <row r="82" spans="8:8" ht="17.399999999999999" x14ac:dyDescent="0.3">
      <c r="H82" s="12"/>
    </row>
    <row r="83" spans="8:8" ht="17.399999999999999" x14ac:dyDescent="0.3">
      <c r="H83" s="12"/>
    </row>
    <row r="84" spans="8:8" ht="17.399999999999999" x14ac:dyDescent="0.3">
      <c r="H84" s="12"/>
    </row>
    <row r="85" spans="8:8" ht="17.399999999999999" x14ac:dyDescent="0.3">
      <c r="H85" s="12"/>
    </row>
    <row r="86" spans="8:8" ht="17.399999999999999" x14ac:dyDescent="0.3">
      <c r="H86" s="12"/>
    </row>
    <row r="87" spans="8:8" ht="17.399999999999999" x14ac:dyDescent="0.3">
      <c r="H87" s="12"/>
    </row>
    <row r="88" spans="8:8" ht="17.399999999999999" x14ac:dyDescent="0.3">
      <c r="H88" s="12"/>
    </row>
    <row r="89" spans="8:8" ht="17.399999999999999" x14ac:dyDescent="0.3">
      <c r="H89" s="12"/>
    </row>
    <row r="90" spans="8:8" ht="17.399999999999999" x14ac:dyDescent="0.3">
      <c r="H90" s="12"/>
    </row>
    <row r="91" spans="8:8" ht="17.399999999999999" x14ac:dyDescent="0.3">
      <c r="H91" s="12"/>
    </row>
    <row r="92" spans="8:8" ht="17.399999999999999" x14ac:dyDescent="0.3">
      <c r="H92" s="12"/>
    </row>
    <row r="93" spans="8:8" ht="17.399999999999999" x14ac:dyDescent="0.3">
      <c r="H93" s="12"/>
    </row>
    <row r="94" spans="8:8" ht="17.399999999999999" x14ac:dyDescent="0.3">
      <c r="H94" s="12"/>
    </row>
    <row r="95" spans="8:8" ht="17.399999999999999" x14ac:dyDescent="0.3">
      <c r="H95" s="12"/>
    </row>
    <row r="96" spans="8:8" ht="17.399999999999999" x14ac:dyDescent="0.3">
      <c r="H96" s="12"/>
    </row>
    <row r="97" spans="8:8" ht="17.399999999999999" x14ac:dyDescent="0.3">
      <c r="H97" s="12"/>
    </row>
    <row r="98" spans="8:8" ht="17.399999999999999" x14ac:dyDescent="0.3">
      <c r="H98" s="12"/>
    </row>
    <row r="99" spans="8:8" ht="17.399999999999999" x14ac:dyDescent="0.3">
      <c r="H99" s="12"/>
    </row>
    <row r="100" spans="8:8" ht="17.399999999999999" x14ac:dyDescent="0.3">
      <c r="H100" s="12"/>
    </row>
    <row r="101" spans="8:8" ht="17.399999999999999" x14ac:dyDescent="0.3">
      <c r="H101" s="12"/>
    </row>
    <row r="102" spans="8:8" ht="17.399999999999999" x14ac:dyDescent="0.3">
      <c r="H102" s="12"/>
    </row>
    <row r="103" spans="8:8" ht="17.399999999999999" x14ac:dyDescent="0.3">
      <c r="H103" s="12"/>
    </row>
    <row r="104" spans="8:8" ht="17.399999999999999" x14ac:dyDescent="0.3">
      <c r="H104" s="12"/>
    </row>
    <row r="105" spans="8:8" ht="17.399999999999999" x14ac:dyDescent="0.3">
      <c r="H105" s="12"/>
    </row>
    <row r="106" spans="8:8" ht="17.399999999999999" x14ac:dyDescent="0.3">
      <c r="H106" s="12"/>
    </row>
    <row r="107" spans="8:8" ht="17.399999999999999" x14ac:dyDescent="0.3">
      <c r="H107" s="12"/>
    </row>
    <row r="108" spans="8:8" ht="17.399999999999999" x14ac:dyDescent="0.3">
      <c r="H108" s="12"/>
    </row>
    <row r="109" spans="8:8" ht="17.399999999999999" x14ac:dyDescent="0.3">
      <c r="H109" s="12"/>
    </row>
    <row r="110" spans="8:8" ht="17.399999999999999" x14ac:dyDescent="0.3">
      <c r="H110" s="12"/>
    </row>
    <row r="111" spans="8:8" ht="17.399999999999999" x14ac:dyDescent="0.3">
      <c r="H111" s="12"/>
    </row>
    <row r="112" spans="8:8" ht="17.399999999999999" x14ac:dyDescent="0.3">
      <c r="H112" s="12"/>
    </row>
    <row r="113" spans="8:8" ht="17.399999999999999" x14ac:dyDescent="0.3">
      <c r="H113" s="12"/>
    </row>
    <row r="114" spans="8:8" ht="17.399999999999999" x14ac:dyDescent="0.3">
      <c r="H114" s="12"/>
    </row>
    <row r="115" spans="8:8" ht="17.399999999999999" x14ac:dyDescent="0.3">
      <c r="H115" s="12"/>
    </row>
    <row r="116" spans="8:8" ht="17.399999999999999" x14ac:dyDescent="0.3">
      <c r="H116" s="12"/>
    </row>
    <row r="117" spans="8:8" ht="17.399999999999999" x14ac:dyDescent="0.3">
      <c r="H117" s="12"/>
    </row>
    <row r="118" spans="8:8" ht="17.399999999999999" x14ac:dyDescent="0.3">
      <c r="H118" s="12"/>
    </row>
    <row r="119" spans="8:8" ht="17.399999999999999" x14ac:dyDescent="0.3">
      <c r="H119" s="12"/>
    </row>
    <row r="120" spans="8:8" ht="17.399999999999999" x14ac:dyDescent="0.3">
      <c r="H120" s="12"/>
    </row>
    <row r="121" spans="8:8" ht="17.399999999999999" x14ac:dyDescent="0.3">
      <c r="H121" s="12"/>
    </row>
    <row r="122" spans="8:8" ht="17.399999999999999" x14ac:dyDescent="0.3">
      <c r="H122" s="12"/>
    </row>
    <row r="123" spans="8:8" ht="17.399999999999999" x14ac:dyDescent="0.3">
      <c r="H123" s="12"/>
    </row>
    <row r="124" spans="8:8" ht="17.399999999999999" x14ac:dyDescent="0.3">
      <c r="H124" s="12"/>
    </row>
    <row r="125" spans="8:8" ht="17.399999999999999" x14ac:dyDescent="0.3">
      <c r="H125" s="12"/>
    </row>
    <row r="126" spans="8:8" ht="17.399999999999999" x14ac:dyDescent="0.3">
      <c r="H126" s="12"/>
    </row>
    <row r="127" spans="8:8" ht="17.399999999999999" x14ac:dyDescent="0.3">
      <c r="H127" s="12"/>
    </row>
    <row r="128" spans="8:8" ht="17.399999999999999" x14ac:dyDescent="0.3">
      <c r="H128" s="12"/>
    </row>
    <row r="129" spans="8:8" ht="17.399999999999999" x14ac:dyDescent="0.3">
      <c r="H129" s="12"/>
    </row>
    <row r="130" spans="8:8" ht="17.399999999999999" x14ac:dyDescent="0.3">
      <c r="H130" s="12"/>
    </row>
    <row r="131" spans="8:8" ht="17.399999999999999" x14ac:dyDescent="0.3">
      <c r="H131" s="12"/>
    </row>
    <row r="132" spans="8:8" ht="17.399999999999999" x14ac:dyDescent="0.3">
      <c r="H132" s="12"/>
    </row>
    <row r="133" spans="8:8" ht="17.399999999999999" x14ac:dyDescent="0.3">
      <c r="H133" s="12"/>
    </row>
    <row r="134" spans="8:8" ht="17.399999999999999" x14ac:dyDescent="0.3">
      <c r="H134" s="12"/>
    </row>
    <row r="135" spans="8:8" ht="17.399999999999999" x14ac:dyDescent="0.3">
      <c r="H135" s="12"/>
    </row>
    <row r="136" spans="8:8" ht="17.399999999999999" x14ac:dyDescent="0.3">
      <c r="H136" s="12"/>
    </row>
    <row r="137" spans="8:8" ht="17.399999999999999" x14ac:dyDescent="0.3">
      <c r="H137" s="12"/>
    </row>
    <row r="138" spans="8:8" ht="17.399999999999999" x14ac:dyDescent="0.3">
      <c r="H138" s="12"/>
    </row>
    <row r="139" spans="8:8" ht="17.399999999999999" x14ac:dyDescent="0.3">
      <c r="H139" s="12"/>
    </row>
    <row r="140" spans="8:8" ht="17.399999999999999" x14ac:dyDescent="0.3">
      <c r="H140" s="12"/>
    </row>
    <row r="141" spans="8:8" ht="17.399999999999999" x14ac:dyDescent="0.3">
      <c r="H141" s="12"/>
    </row>
    <row r="142" spans="8:8" ht="17.399999999999999" x14ac:dyDescent="0.3">
      <c r="H142" s="12"/>
    </row>
    <row r="143" spans="8:8" ht="17.399999999999999" x14ac:dyDescent="0.3">
      <c r="H143" s="12"/>
    </row>
    <row r="144" spans="8:8" ht="17.399999999999999" x14ac:dyDescent="0.3">
      <c r="H144" s="12"/>
    </row>
    <row r="145" spans="8:8" ht="17.399999999999999" x14ac:dyDescent="0.3">
      <c r="H145" s="12"/>
    </row>
    <row r="146" spans="8:8" ht="17.399999999999999" x14ac:dyDescent="0.3">
      <c r="H146" s="12"/>
    </row>
    <row r="147" spans="8:8" ht="17.399999999999999" x14ac:dyDescent="0.3">
      <c r="H147" s="12"/>
    </row>
    <row r="148" spans="8:8" ht="17.399999999999999" x14ac:dyDescent="0.3">
      <c r="H148" s="12"/>
    </row>
    <row r="149" spans="8:8" ht="17.399999999999999" x14ac:dyDescent="0.3">
      <c r="H149" s="12"/>
    </row>
    <row r="150" spans="8:8" ht="17.399999999999999" x14ac:dyDescent="0.3">
      <c r="H150" s="12"/>
    </row>
    <row r="151" spans="8:8" ht="17.399999999999999" x14ac:dyDescent="0.3">
      <c r="H151" s="12"/>
    </row>
    <row r="152" spans="8:8" ht="17.399999999999999" x14ac:dyDescent="0.3">
      <c r="H152" s="12"/>
    </row>
    <row r="153" spans="8:8" ht="17.399999999999999" x14ac:dyDescent="0.3">
      <c r="H153" s="12"/>
    </row>
    <row r="154" spans="8:8" ht="17.399999999999999" x14ac:dyDescent="0.3">
      <c r="H154" s="12"/>
    </row>
    <row r="155" spans="8:8" ht="17.399999999999999" x14ac:dyDescent="0.3">
      <c r="H155" s="12"/>
    </row>
    <row r="156" spans="8:8" ht="17.399999999999999" x14ac:dyDescent="0.3">
      <c r="H156" s="12"/>
    </row>
    <row r="157" spans="8:8" ht="17.399999999999999" x14ac:dyDescent="0.3">
      <c r="H157" s="12"/>
    </row>
    <row r="158" spans="8:8" ht="17.399999999999999" x14ac:dyDescent="0.3">
      <c r="H158" s="12"/>
    </row>
    <row r="159" spans="8:8" ht="17.399999999999999" x14ac:dyDescent="0.3">
      <c r="H159" s="12"/>
    </row>
    <row r="160" spans="8:8" ht="17.399999999999999" x14ac:dyDescent="0.3">
      <c r="H160" s="12"/>
    </row>
    <row r="161" spans="8:8" ht="17.399999999999999" x14ac:dyDescent="0.3">
      <c r="H161" s="12"/>
    </row>
    <row r="162" spans="8:8" ht="17.399999999999999" x14ac:dyDescent="0.3">
      <c r="H162" s="12"/>
    </row>
    <row r="163" spans="8:8" ht="17.399999999999999" x14ac:dyDescent="0.3">
      <c r="H163" s="12"/>
    </row>
    <row r="164" spans="8:8" ht="17.399999999999999" x14ac:dyDescent="0.3">
      <c r="H164" s="12"/>
    </row>
    <row r="165" spans="8:8" ht="17.399999999999999" x14ac:dyDescent="0.3">
      <c r="H165" s="12"/>
    </row>
    <row r="166" spans="8:8" ht="17.399999999999999" x14ac:dyDescent="0.3">
      <c r="H166" s="12"/>
    </row>
    <row r="167" spans="8:8" ht="17.399999999999999" x14ac:dyDescent="0.3">
      <c r="H167" s="12"/>
    </row>
    <row r="168" spans="8:8" ht="17.399999999999999" x14ac:dyDescent="0.3">
      <c r="H168" s="12"/>
    </row>
    <row r="169" spans="8:8" ht="17.399999999999999" x14ac:dyDescent="0.3">
      <c r="H169" s="12"/>
    </row>
    <row r="170" spans="8:8" ht="17.399999999999999" x14ac:dyDescent="0.3">
      <c r="H170" s="12"/>
    </row>
    <row r="171" spans="8:8" ht="17.399999999999999" x14ac:dyDescent="0.3">
      <c r="H171" s="12"/>
    </row>
    <row r="172" spans="8:8" ht="17.399999999999999" x14ac:dyDescent="0.3">
      <c r="H172" s="12"/>
    </row>
    <row r="173" spans="8:8" ht="17.399999999999999" x14ac:dyDescent="0.3">
      <c r="H173" s="12"/>
    </row>
    <row r="174" spans="8:8" ht="17.399999999999999" x14ac:dyDescent="0.3">
      <c r="H174" s="12"/>
    </row>
    <row r="175" spans="8:8" ht="17.399999999999999" x14ac:dyDescent="0.3">
      <c r="H175" s="12"/>
    </row>
    <row r="176" spans="8:8" ht="17.399999999999999" x14ac:dyDescent="0.3">
      <c r="H176" s="12"/>
    </row>
    <row r="177" spans="8:8" ht="17.399999999999999" x14ac:dyDescent="0.3">
      <c r="H177" s="12"/>
    </row>
    <row r="178" spans="8:8" ht="17.399999999999999" x14ac:dyDescent="0.3">
      <c r="H178" s="12"/>
    </row>
    <row r="179" spans="8:8" ht="17.399999999999999" x14ac:dyDescent="0.3">
      <c r="H179" s="12"/>
    </row>
    <row r="180" spans="8:8" ht="17.399999999999999" x14ac:dyDescent="0.3">
      <c r="H180" s="12"/>
    </row>
    <row r="181" spans="8:8" ht="17.399999999999999" x14ac:dyDescent="0.3">
      <c r="H181" s="12"/>
    </row>
    <row r="182" spans="8:8" ht="17.399999999999999" x14ac:dyDescent="0.3">
      <c r="H182" s="12"/>
    </row>
    <row r="183" spans="8:8" ht="17.399999999999999" x14ac:dyDescent="0.3">
      <c r="H183" s="12"/>
    </row>
    <row r="184" spans="8:8" ht="17.399999999999999" x14ac:dyDescent="0.3">
      <c r="H184" s="12"/>
    </row>
    <row r="185" spans="8:8" ht="17.399999999999999" x14ac:dyDescent="0.3">
      <c r="H185" s="12"/>
    </row>
    <row r="186" spans="8:8" ht="17.399999999999999" x14ac:dyDescent="0.3">
      <c r="H186" s="12"/>
    </row>
    <row r="187" spans="8:8" ht="17.399999999999999" x14ac:dyDescent="0.3">
      <c r="H187" s="12"/>
    </row>
    <row r="188" spans="8:8" ht="17.399999999999999" x14ac:dyDescent="0.3">
      <c r="H188" s="12"/>
    </row>
    <row r="189" spans="8:8" ht="17.399999999999999" x14ac:dyDescent="0.3">
      <c r="H189" s="12"/>
    </row>
  </sheetData>
  <sheetProtection algorithmName="SHA-512" hashValue="Sy78pFY6A4F7sAO7df2YQpEViKNZiBGwWv/Dx5G0inXfTKSz6evcYOQ2K2/jfq0DjtwOtU/lLuoAl6jz0+0PtQ==" saltValue="uN94PSFErkj5nFkClsBi+Q==" spinCount="100000" sheet="1" formatCells="0" formatColumns="0" formatRows="0" insertColumns="0" insertRows="0" sort="0" autoFilter="0"/>
  <autoFilter ref="A5:F6" xr:uid="{2B9F1E6D-532D-4919-AD40-0BE3AE9FA889}">
    <filterColumn colId="2" showButton="0"/>
    <filterColumn colId="4" showButton="0"/>
  </autoFilter>
  <mergeCells count="9">
    <mergeCell ref="H5:H6"/>
    <mergeCell ref="A2:H2"/>
    <mergeCell ref="F3:H3"/>
    <mergeCell ref="G5:G6"/>
    <mergeCell ref="B5:B6"/>
    <mergeCell ref="A5:A6"/>
    <mergeCell ref="C5:D6"/>
    <mergeCell ref="E5:F6"/>
    <mergeCell ref="G4:H4"/>
  </mergeCells>
  <pageMargins left="0.11811023622047245" right="0.11811023622047245" top="0.78740157480314965" bottom="0.78740157480314965" header="0.31496062992125984" footer="0.31496062992125984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C5C5F-AE55-4BA1-BAAA-1E1E7E528527}">
  <sheetPr codeName="List3"/>
  <dimension ref="A2:I380"/>
  <sheetViews>
    <sheetView workbookViewId="0">
      <pane ySplit="6" topLeftCell="A7" activePane="bottomLeft" state="frozen"/>
      <selection activeCell="D19" sqref="D19:E20"/>
      <selection pane="bottomLeft" activeCell="G4" sqref="G4:H4"/>
    </sheetView>
  </sheetViews>
  <sheetFormatPr defaultColWidth="9.109375" defaultRowHeight="14.4" x14ac:dyDescent="0.3"/>
  <cols>
    <col min="1" max="1" width="19.44140625" style="2" bestFit="1" customWidth="1"/>
    <col min="2" max="2" width="60.109375" style="2" customWidth="1"/>
    <col min="3" max="3" width="13.5546875" style="9" customWidth="1"/>
    <col min="4" max="4" width="14.44140625" style="3" customWidth="1"/>
    <col min="5" max="5" width="15" style="15" customWidth="1"/>
    <col min="6" max="6" width="12.44140625" style="3" customWidth="1"/>
    <col min="7" max="7" width="22.5546875" customWidth="1"/>
    <col min="8" max="8" width="20.33203125" customWidth="1"/>
  </cols>
  <sheetData>
    <row r="2" spans="1:9" ht="51.6" x14ac:dyDescent="0.3">
      <c r="A2" s="169" t="s">
        <v>2549</v>
      </c>
      <c r="B2" s="170"/>
      <c r="C2" s="170"/>
      <c r="D2" s="170"/>
      <c r="E2" s="170"/>
      <c r="F2" s="170"/>
      <c r="G2" s="170"/>
      <c r="H2" s="170"/>
    </row>
    <row r="3" spans="1:9" ht="16.8" customHeight="1" x14ac:dyDescent="0.3">
      <c r="A3" s="102"/>
      <c r="B3" s="102"/>
      <c r="C3" s="102"/>
      <c r="D3" s="102"/>
      <c r="E3" s="102"/>
      <c r="F3" s="171" t="s">
        <v>3336</v>
      </c>
      <c r="G3" s="171"/>
      <c r="H3" s="171"/>
      <c r="I3" s="52"/>
    </row>
    <row r="4" spans="1:9" s="1" customFormat="1" ht="18.600000000000001" thickBot="1" x14ac:dyDescent="0.35">
      <c r="A4" s="10"/>
      <c r="B4" s="10"/>
      <c r="C4" s="17"/>
      <c r="D4" s="16"/>
      <c r="E4" s="19"/>
      <c r="F4" s="16"/>
      <c r="G4" s="177" t="s">
        <v>3399</v>
      </c>
      <c r="H4" s="177"/>
    </row>
    <row r="5" spans="1:9" s="1" customFormat="1" ht="18" customHeight="1" x14ac:dyDescent="0.3">
      <c r="A5" s="178" t="s">
        <v>0</v>
      </c>
      <c r="B5" s="162" t="s">
        <v>1</v>
      </c>
      <c r="C5" s="180" t="s">
        <v>1547</v>
      </c>
      <c r="D5" s="165"/>
      <c r="E5" s="166" t="s">
        <v>1548</v>
      </c>
      <c r="F5" s="167"/>
      <c r="G5" s="149" t="s">
        <v>3256</v>
      </c>
      <c r="H5" s="146" t="s">
        <v>3257</v>
      </c>
    </row>
    <row r="6" spans="1:9" s="1" customFormat="1" ht="21.6" customHeight="1" thickBot="1" x14ac:dyDescent="0.35">
      <c r="A6" s="179"/>
      <c r="B6" s="151"/>
      <c r="C6" s="181"/>
      <c r="D6" s="157"/>
      <c r="E6" s="160"/>
      <c r="F6" s="161"/>
      <c r="G6" s="147"/>
      <c r="H6" s="147"/>
    </row>
    <row r="7" spans="1:9" s="1" customFormat="1" ht="17.25" customHeight="1" x14ac:dyDescent="0.3">
      <c r="A7" s="50" t="s">
        <v>3022</v>
      </c>
      <c r="B7" s="46" t="str">
        <f>VLOOKUP(A7&amp;E7,Ceník!$A$2:$G$1345,3,FALSE)</f>
        <v>Sokl - 80mm - bílá lesk 2m</v>
      </c>
      <c r="C7" s="113">
        <v>2</v>
      </c>
      <c r="D7" s="56" t="s">
        <v>5</v>
      </c>
      <c r="E7" s="55">
        <v>2</v>
      </c>
      <c r="F7" s="49" t="s">
        <v>5</v>
      </c>
      <c r="G7" s="64">
        <f>VLOOKUP(A7&amp;E7,Ceník!$A$2:$G$1345,7,FALSE)</f>
        <v>161</v>
      </c>
      <c r="H7" s="64">
        <f>SUM(G7)*1.21</f>
        <v>194.81</v>
      </c>
    </row>
    <row r="8" spans="1:9" ht="17.399999999999999" x14ac:dyDescent="0.3">
      <c r="A8" s="43" t="s">
        <v>1121</v>
      </c>
      <c r="B8" s="38" t="str">
        <f>VLOOKUP(A8&amp;E8,Ceník!$A$2:$G$1345,3,FALSE)</f>
        <v>Sokl - 80mm - bílá lesk</v>
      </c>
      <c r="C8" s="107">
        <v>4</v>
      </c>
      <c r="D8" s="101" t="s">
        <v>5</v>
      </c>
      <c r="E8" s="42">
        <f>C8</f>
        <v>4</v>
      </c>
      <c r="F8" s="41" t="s">
        <v>5</v>
      </c>
      <c r="G8" s="100">
        <f>VLOOKUP(A8&amp;E8,Ceník!$A$2:$G$1345,7,FALSE)</f>
        <v>149</v>
      </c>
      <c r="H8" s="62">
        <f t="shared" ref="H8:H71" si="0">SUM(G8)*1.21</f>
        <v>180.29</v>
      </c>
    </row>
    <row r="9" spans="1:9" ht="17.399999999999999" x14ac:dyDescent="0.3">
      <c r="A9" s="44" t="s">
        <v>1121</v>
      </c>
      <c r="B9" s="38" t="str">
        <f>VLOOKUP(A9&amp;E9,Ceník!$A$2:$G$1345,3,FALSE)</f>
        <v>Sokl - 80mm - bílá lesk</v>
      </c>
      <c r="C9" s="74">
        <v>4</v>
      </c>
      <c r="D9" s="53" t="s">
        <v>5</v>
      </c>
      <c r="E9" s="36">
        <v>68</v>
      </c>
      <c r="F9" s="31" t="s">
        <v>5</v>
      </c>
      <c r="G9" s="100">
        <f>VLOOKUP(A9&amp;E9,Ceník!$A$2:$G$1345,7,FALSE)</f>
        <v>142</v>
      </c>
      <c r="H9" s="62">
        <f t="shared" si="0"/>
        <v>171.82</v>
      </c>
    </row>
    <row r="10" spans="1:9" ht="17.399999999999999" x14ac:dyDescent="0.3">
      <c r="A10" s="44" t="s">
        <v>3034</v>
      </c>
      <c r="B10" s="38" t="str">
        <f>VLOOKUP(A10&amp;E10,Ceník!$A$2:$G$1345,3,FALSE)</f>
        <v>Sokl - 80mm - hliník broušený 2m</v>
      </c>
      <c r="C10" s="74">
        <v>2</v>
      </c>
      <c r="D10" s="53" t="s">
        <v>5</v>
      </c>
      <c r="E10" s="36">
        <v>2</v>
      </c>
      <c r="F10" s="31" t="s">
        <v>5</v>
      </c>
      <c r="G10" s="100">
        <f>VLOOKUP(A10&amp;E10,Ceník!$A$2:$G$1345,7,FALSE)</f>
        <v>124</v>
      </c>
      <c r="H10" s="62">
        <f t="shared" si="0"/>
        <v>150.04</v>
      </c>
    </row>
    <row r="11" spans="1:9" ht="17.399999999999999" x14ac:dyDescent="0.3">
      <c r="A11" s="44" t="s">
        <v>1123</v>
      </c>
      <c r="B11" s="38" t="str">
        <f>VLOOKUP(A11&amp;E11,Ceník!$A$2:$G$1345,3,FALSE)</f>
        <v>Sokl - 80mm - hliník broušený</v>
      </c>
      <c r="C11" s="74">
        <v>4</v>
      </c>
      <c r="D11" s="53" t="s">
        <v>5</v>
      </c>
      <c r="E11" s="36">
        <f>C11</f>
        <v>4</v>
      </c>
      <c r="F11" s="31" t="s">
        <v>5</v>
      </c>
      <c r="G11" s="100">
        <f>VLOOKUP(A11&amp;E11,Ceník!$A$2:$G$1345,7,FALSE)</f>
        <v>115</v>
      </c>
      <c r="H11" s="62">
        <f t="shared" si="0"/>
        <v>139.15</v>
      </c>
    </row>
    <row r="12" spans="1:9" ht="17.399999999999999" x14ac:dyDescent="0.3">
      <c r="A12" s="44" t="s">
        <v>1123</v>
      </c>
      <c r="B12" s="38" t="str">
        <f>VLOOKUP(A12&amp;E12,Ceník!$A$2:$G$1345,3,FALSE)</f>
        <v>Sokl - 80mm - hliník broušený</v>
      </c>
      <c r="C12" s="74">
        <v>4</v>
      </c>
      <c r="D12" s="53" t="s">
        <v>5</v>
      </c>
      <c r="E12" s="36">
        <v>68</v>
      </c>
      <c r="F12" s="31" t="s">
        <v>5</v>
      </c>
      <c r="G12" s="100">
        <f>VLOOKUP(A12&amp;E12,Ceník!$A$2:$G$1345,7,FALSE)</f>
        <v>109</v>
      </c>
      <c r="H12" s="62">
        <f t="shared" si="0"/>
        <v>131.88999999999999</v>
      </c>
    </row>
    <row r="13" spans="1:9" ht="17.399999999999999" x14ac:dyDescent="0.3">
      <c r="A13" s="44" t="s">
        <v>2975</v>
      </c>
      <c r="B13" s="38" t="str">
        <f>VLOOKUP(A13&amp;E13,Ceník!$A$2:$G$1345,3,FALSE)</f>
        <v>Sokl - 80mm - nerez broušený 2m</v>
      </c>
      <c r="C13" s="74">
        <v>2</v>
      </c>
      <c r="D13" s="53" t="s">
        <v>5</v>
      </c>
      <c r="E13" s="36">
        <v>2</v>
      </c>
      <c r="F13" s="31" t="s">
        <v>5</v>
      </c>
      <c r="G13" s="100">
        <f>VLOOKUP(A13&amp;E13,Ceník!$A$2:$G$1345,7,FALSE)</f>
        <v>161</v>
      </c>
      <c r="H13" s="62">
        <f t="shared" si="0"/>
        <v>194.81</v>
      </c>
    </row>
    <row r="14" spans="1:9" ht="17.399999999999999" x14ac:dyDescent="0.3">
      <c r="A14" s="44" t="s">
        <v>1125</v>
      </c>
      <c r="B14" s="38" t="str">
        <f>VLOOKUP(A14&amp;E14,Ceník!$A$2:$G$1345,3,FALSE)</f>
        <v>Sokl - 80mm - nerez broušený</v>
      </c>
      <c r="C14" s="74">
        <v>4</v>
      </c>
      <c r="D14" s="53" t="s">
        <v>5</v>
      </c>
      <c r="E14" s="36">
        <f>C14</f>
        <v>4</v>
      </c>
      <c r="F14" s="31" t="s">
        <v>5</v>
      </c>
      <c r="G14" s="100">
        <f>VLOOKUP(A14&amp;E14,Ceník!$A$2:$G$1345,7,FALSE)</f>
        <v>149</v>
      </c>
      <c r="H14" s="62">
        <f t="shared" si="0"/>
        <v>180.29</v>
      </c>
    </row>
    <row r="15" spans="1:9" ht="17.399999999999999" x14ac:dyDescent="0.3">
      <c r="A15" s="44" t="s">
        <v>1125</v>
      </c>
      <c r="B15" s="38" t="str">
        <f>VLOOKUP(A15&amp;E15,Ceník!$A$2:$G$1345,3,FALSE)</f>
        <v>Sokl - 80mm - nerez broušený</v>
      </c>
      <c r="C15" s="74">
        <v>4</v>
      </c>
      <c r="D15" s="53" t="s">
        <v>5</v>
      </c>
      <c r="E15" s="36">
        <v>68</v>
      </c>
      <c r="F15" s="31" t="s">
        <v>5</v>
      </c>
      <c r="G15" s="100">
        <f>VLOOKUP(A15&amp;E15,Ceník!$A$2:$G$1345,7,FALSE)</f>
        <v>142</v>
      </c>
      <c r="H15" s="62">
        <f t="shared" si="0"/>
        <v>171.82</v>
      </c>
    </row>
    <row r="16" spans="1:9" s="5" customFormat="1" ht="20.100000000000001" customHeight="1" x14ac:dyDescent="0.3">
      <c r="A16" s="44" t="s">
        <v>480</v>
      </c>
      <c r="B16" s="38" t="str">
        <f>VLOOKUP(A16&amp;E16,Ceník!$A$2:$G$1345,3,FALSE)</f>
        <v>ostrý vnitřní /vnější roh 90° - bílý</v>
      </c>
      <c r="C16" s="74">
        <v>1</v>
      </c>
      <c r="D16" s="53" t="s">
        <v>34</v>
      </c>
      <c r="E16" s="36">
        <f t="shared" ref="E16:E69" si="1">C16</f>
        <v>1</v>
      </c>
      <c r="F16" s="31" t="s">
        <v>34</v>
      </c>
      <c r="G16" s="100">
        <f>VLOOKUP(A16&amp;E16,Ceník!$A$2:$G$1345,7,FALSE)</f>
        <v>42</v>
      </c>
      <c r="H16" s="62">
        <f t="shared" si="0"/>
        <v>50.82</v>
      </c>
    </row>
    <row r="17" spans="1:8" s="5" customFormat="1" ht="20.100000000000001" customHeight="1" x14ac:dyDescent="0.3">
      <c r="A17" s="44" t="s">
        <v>482</v>
      </c>
      <c r="B17" s="38" t="str">
        <f>VLOOKUP(A17&amp;E17,Ceník!$A$2:$G$1345,3,FALSE)</f>
        <v>ostrý vnitřní /vnější roh 90° - hliník broušený</v>
      </c>
      <c r="C17" s="74">
        <v>1</v>
      </c>
      <c r="D17" s="53" t="s">
        <v>34</v>
      </c>
      <c r="E17" s="36">
        <f t="shared" si="1"/>
        <v>1</v>
      </c>
      <c r="F17" s="31" t="s">
        <v>34</v>
      </c>
      <c r="G17" s="100">
        <f>VLOOKUP(A17&amp;E17,Ceník!$A$2:$G$1345,7,FALSE)</f>
        <v>42</v>
      </c>
      <c r="H17" s="62">
        <f t="shared" si="0"/>
        <v>50.82</v>
      </c>
    </row>
    <row r="18" spans="1:8" s="5" customFormat="1" ht="20.100000000000001" customHeight="1" x14ac:dyDescent="0.3">
      <c r="A18" s="44" t="s">
        <v>484</v>
      </c>
      <c r="B18" s="38" t="str">
        <f>VLOOKUP(A18&amp;E18,Ceník!$A$2:$G$1345,3,FALSE)</f>
        <v>ostrý vnitřní /vnější roh 90° - nerez broušený</v>
      </c>
      <c r="C18" s="74">
        <v>1</v>
      </c>
      <c r="D18" s="53" t="s">
        <v>34</v>
      </c>
      <c r="E18" s="36">
        <f t="shared" si="1"/>
        <v>1</v>
      </c>
      <c r="F18" s="31" t="s">
        <v>34</v>
      </c>
      <c r="G18" s="100">
        <f>VLOOKUP(A18&amp;E18,Ceník!$A$2:$G$1345,7,FALSE)</f>
        <v>42</v>
      </c>
      <c r="H18" s="62">
        <f t="shared" si="0"/>
        <v>50.82</v>
      </c>
    </row>
    <row r="19" spans="1:8" s="5" customFormat="1" ht="20.100000000000001" customHeight="1" x14ac:dyDescent="0.3">
      <c r="A19" s="44" t="s">
        <v>2962</v>
      </c>
      <c r="B19" s="38" t="str">
        <f>VLOOKUP(A19&amp;E19,Ceník!$A$2:$G$1345,3,FALSE)</f>
        <v>spojka 80mm - bílá</v>
      </c>
      <c r="C19" s="74">
        <v>1</v>
      </c>
      <c r="D19" s="53" t="s">
        <v>34</v>
      </c>
      <c r="E19" s="36">
        <f t="shared" ref="E19:E21" si="2">C19</f>
        <v>1</v>
      </c>
      <c r="F19" s="31" t="s">
        <v>34</v>
      </c>
      <c r="G19" s="100">
        <f>VLOOKUP(A19&amp;E19,Ceník!$A$2:$G$1345,7,FALSE)</f>
        <v>42</v>
      </c>
      <c r="H19" s="62">
        <f t="shared" si="0"/>
        <v>50.82</v>
      </c>
    </row>
    <row r="20" spans="1:8" s="5" customFormat="1" ht="20.100000000000001" customHeight="1" x14ac:dyDescent="0.3">
      <c r="A20" s="44" t="s">
        <v>2960</v>
      </c>
      <c r="B20" s="38" t="str">
        <f>VLOOKUP(A20&amp;E20,Ceník!$A$2:$G$1345,3,FALSE)</f>
        <v>spojka 80mm - hliník broušený</v>
      </c>
      <c r="C20" s="74">
        <v>1</v>
      </c>
      <c r="D20" s="53" t="s">
        <v>34</v>
      </c>
      <c r="E20" s="36">
        <f t="shared" si="2"/>
        <v>1</v>
      </c>
      <c r="F20" s="31" t="s">
        <v>34</v>
      </c>
      <c r="G20" s="100">
        <f>VLOOKUP(A20&amp;E20,Ceník!$A$2:$G$1345,7,FALSE)</f>
        <v>42</v>
      </c>
      <c r="H20" s="62">
        <f t="shared" si="0"/>
        <v>50.82</v>
      </c>
    </row>
    <row r="21" spans="1:8" s="5" customFormat="1" ht="20.100000000000001" customHeight="1" x14ac:dyDescent="0.3">
      <c r="A21" s="44" t="s">
        <v>2961</v>
      </c>
      <c r="B21" s="38" t="str">
        <f>VLOOKUP(A21&amp;E21,Ceník!$A$2:$G$1345,3,FALSE)</f>
        <v>spojka 80mm - nerez broušený</v>
      </c>
      <c r="C21" s="74">
        <v>1</v>
      </c>
      <c r="D21" s="53" t="s">
        <v>34</v>
      </c>
      <c r="E21" s="36">
        <f t="shared" si="2"/>
        <v>1</v>
      </c>
      <c r="F21" s="31" t="s">
        <v>34</v>
      </c>
      <c r="G21" s="100">
        <f>VLOOKUP(A21&amp;E21,Ceník!$A$2:$G$1345,7,FALSE)</f>
        <v>42</v>
      </c>
      <c r="H21" s="62">
        <f t="shared" si="0"/>
        <v>50.82</v>
      </c>
    </row>
    <row r="22" spans="1:8" ht="17.399999999999999" x14ac:dyDescent="0.3">
      <c r="A22" s="44" t="s">
        <v>1231</v>
      </c>
      <c r="B22" s="38" t="str">
        <f>VLOOKUP(A22&amp;E22,Ceník!$A$2:$G$1345,3,FALSE)</f>
        <v>rektifikační noha 80 mm - 2-dílná</v>
      </c>
      <c r="C22" s="74">
        <v>1</v>
      </c>
      <c r="D22" s="53" t="s">
        <v>34</v>
      </c>
      <c r="E22" s="36">
        <f>C22</f>
        <v>1</v>
      </c>
      <c r="F22" s="31" t="s">
        <v>34</v>
      </c>
      <c r="G22" s="100">
        <f>VLOOKUP(A22&amp;E22,Ceník!$A$2:$G$1345,7,FALSE)</f>
        <v>8</v>
      </c>
      <c r="H22" s="62">
        <f t="shared" si="0"/>
        <v>9.68</v>
      </c>
    </row>
    <row r="23" spans="1:8" ht="17.399999999999999" x14ac:dyDescent="0.3">
      <c r="A23" s="44" t="s">
        <v>3255</v>
      </c>
      <c r="B23" s="38" t="str">
        <f>VLOOKUP(A23&amp;E23,Ceník!$A$2:$G$1345,3,FALSE)</f>
        <v>Sokl - 100 mm - bez dekorové folie</v>
      </c>
      <c r="C23" s="74">
        <v>4</v>
      </c>
      <c r="D23" s="53" t="s">
        <v>5</v>
      </c>
      <c r="E23" s="36">
        <f t="shared" ref="E23" si="3">C23</f>
        <v>4</v>
      </c>
      <c r="F23" s="31" t="s">
        <v>5</v>
      </c>
      <c r="G23" s="100">
        <f>VLOOKUP(A23&amp;E23,Ceník!$A$2:$G$1345,7,FALSE)</f>
        <v>73</v>
      </c>
      <c r="H23" s="62">
        <f t="shared" si="0"/>
        <v>88.33</v>
      </c>
    </row>
    <row r="24" spans="1:8" ht="17.399999999999999" x14ac:dyDescent="0.3">
      <c r="A24" s="44" t="s">
        <v>1129</v>
      </c>
      <c r="B24" s="38" t="str">
        <f>VLOOKUP(A24&amp;E24,Ceník!$A$2:$G$1345,3,FALSE)</f>
        <v>Sokl - 100 mm - bez dekorové folie</v>
      </c>
      <c r="C24" s="74">
        <v>4</v>
      </c>
      <c r="D24" s="53" t="s">
        <v>5</v>
      </c>
      <c r="E24" s="36">
        <v>60</v>
      </c>
      <c r="F24" s="31" t="s">
        <v>5</v>
      </c>
      <c r="G24" s="100">
        <f>VLOOKUP(A24&amp;E24,Ceník!$A$2:$G$1345,7,FALSE)</f>
        <v>68</v>
      </c>
      <c r="H24" s="62">
        <f t="shared" si="0"/>
        <v>82.28</v>
      </c>
    </row>
    <row r="25" spans="1:8" ht="17.399999999999999" x14ac:dyDescent="0.3">
      <c r="A25" s="44" t="s">
        <v>3037</v>
      </c>
      <c r="B25" s="38" t="str">
        <f>VLOOKUP(A25&amp;E25,Ceník!$A$2:$G$1345,3,FALSE)</f>
        <v>Sokl plastový - 100 mm - hliník natural 2m</v>
      </c>
      <c r="C25" s="74">
        <v>2</v>
      </c>
      <c r="D25" s="53" t="s">
        <v>5</v>
      </c>
      <c r="E25" s="36">
        <v>2</v>
      </c>
      <c r="F25" s="31" t="s">
        <v>5</v>
      </c>
      <c r="G25" s="100">
        <f>VLOOKUP(A25&amp;E25,Ceník!$A$2:$G$1345,7,FALSE)</f>
        <v>127</v>
      </c>
      <c r="H25" s="62">
        <f t="shared" si="0"/>
        <v>153.66999999999999</v>
      </c>
    </row>
    <row r="26" spans="1:8" ht="17.399999999999999" x14ac:dyDescent="0.3">
      <c r="A26" s="44" t="s">
        <v>1167</v>
      </c>
      <c r="B26" s="38" t="str">
        <f>VLOOKUP(A26&amp;E26,Ceník!$A$2:$G$1345,3,FALSE)</f>
        <v>Sokl plastový - 100 mm - hliník natural</v>
      </c>
      <c r="C26" s="74">
        <v>4</v>
      </c>
      <c r="D26" s="53" t="s">
        <v>5</v>
      </c>
      <c r="E26" s="36">
        <f>C26</f>
        <v>4</v>
      </c>
      <c r="F26" s="31" t="s">
        <v>5</v>
      </c>
      <c r="G26" s="100">
        <f>VLOOKUP(A26&amp;E26,Ceník!$A$2:$G$1345,7,FALSE)</f>
        <v>118</v>
      </c>
      <c r="H26" s="62">
        <f t="shared" si="0"/>
        <v>142.78</v>
      </c>
    </row>
    <row r="27" spans="1:8" ht="17.399999999999999" x14ac:dyDescent="0.3">
      <c r="A27" s="44" t="s">
        <v>1167</v>
      </c>
      <c r="B27" s="38" t="str">
        <f>VLOOKUP(A27&amp;E27,Ceník!$A$2:$G$1345,3,FALSE)</f>
        <v>Sokl plastový - 100 mm - hliník natural</v>
      </c>
      <c r="C27" s="74">
        <v>4</v>
      </c>
      <c r="D27" s="53" t="s">
        <v>5</v>
      </c>
      <c r="E27" s="36">
        <v>60</v>
      </c>
      <c r="F27" s="31" t="s">
        <v>5</v>
      </c>
      <c r="G27" s="100">
        <f>VLOOKUP(A27&amp;E27,Ceník!$A$2:$G$1345,7,FALSE)</f>
        <v>107</v>
      </c>
      <c r="H27" s="62">
        <f t="shared" si="0"/>
        <v>129.47</v>
      </c>
    </row>
    <row r="28" spans="1:8" s="5" customFormat="1" ht="20.100000000000001" customHeight="1" x14ac:dyDescent="0.3">
      <c r="A28" s="44" t="s">
        <v>3015</v>
      </c>
      <c r="B28" s="38" t="str">
        <f>VLOOKUP(A28&amp;E28,Ceník!$A$2:$G$1345,3,FALSE)</f>
        <v>Sokl - 100 mm - hliník broušený 2m</v>
      </c>
      <c r="C28" s="74">
        <v>2</v>
      </c>
      <c r="D28" s="53" t="s">
        <v>5</v>
      </c>
      <c r="E28" s="36">
        <v>2</v>
      </c>
      <c r="F28" s="31" t="s">
        <v>5</v>
      </c>
      <c r="G28" s="100">
        <f>VLOOKUP(A28&amp;E28,Ceník!$A$2:$G$1345,7,FALSE)</f>
        <v>137</v>
      </c>
      <c r="H28" s="62">
        <f t="shared" si="0"/>
        <v>165.76999999999998</v>
      </c>
    </row>
    <row r="29" spans="1:8" s="5" customFormat="1" ht="20.100000000000001" customHeight="1" x14ac:dyDescent="0.3">
      <c r="A29" s="44" t="s">
        <v>492</v>
      </c>
      <c r="B29" s="38" t="str">
        <f>VLOOKUP(A29&amp;E29,Ceník!$A$2:$G$1345,3,FALSE)</f>
        <v>Sokl - 100 mm - hliník broušený</v>
      </c>
      <c r="C29" s="74">
        <v>4</v>
      </c>
      <c r="D29" s="53" t="s">
        <v>5</v>
      </c>
      <c r="E29" s="36">
        <f>C29</f>
        <v>4</v>
      </c>
      <c r="F29" s="31" t="s">
        <v>5</v>
      </c>
      <c r="G29" s="100">
        <f>VLOOKUP(A29&amp;E29,Ceník!$A$2:$G$1345,7,FALSE)</f>
        <v>127</v>
      </c>
      <c r="H29" s="62">
        <f t="shared" si="0"/>
        <v>153.66999999999999</v>
      </c>
    </row>
    <row r="30" spans="1:8" s="5" customFormat="1" ht="20.100000000000001" customHeight="1" x14ac:dyDescent="0.3">
      <c r="A30" s="44" t="s">
        <v>492</v>
      </c>
      <c r="B30" s="38" t="str">
        <f>VLOOKUP(A30&amp;E30,Ceník!$A$2:$G$1345,3,FALSE)</f>
        <v>Sokl - 100 mm - hliník broušený</v>
      </c>
      <c r="C30" s="74">
        <v>4</v>
      </c>
      <c r="D30" s="53" t="s">
        <v>5</v>
      </c>
      <c r="E30" s="36">
        <v>60</v>
      </c>
      <c r="F30" s="31" t="s">
        <v>5</v>
      </c>
      <c r="G30" s="100">
        <f>VLOOKUP(A30&amp;E30,Ceník!$A$2:$G$1345,7,FALSE)</f>
        <v>121</v>
      </c>
      <c r="H30" s="62">
        <f t="shared" si="0"/>
        <v>146.41</v>
      </c>
    </row>
    <row r="31" spans="1:8" ht="17.399999999999999" x14ac:dyDescent="0.3">
      <c r="A31" s="44" t="s">
        <v>3010</v>
      </c>
      <c r="B31" s="38" t="str">
        <f>VLOOKUP(A31&amp;E31,Ceník!$A$2:$G$1345,3,FALSE)</f>
        <v>Sokl - 100 mm - nerez broušený 2m</v>
      </c>
      <c r="C31" s="74">
        <v>2</v>
      </c>
      <c r="D31" s="53" t="s">
        <v>5</v>
      </c>
      <c r="E31" s="36">
        <v>2</v>
      </c>
      <c r="F31" s="31" t="s">
        <v>5</v>
      </c>
      <c r="G31" s="100">
        <f>VLOOKUP(A31&amp;E31,Ceník!$A$2:$G$1345,7,FALSE)</f>
        <v>172</v>
      </c>
      <c r="H31" s="62">
        <f t="shared" si="0"/>
        <v>208.12</v>
      </c>
    </row>
    <row r="32" spans="1:8" ht="17.399999999999999" x14ac:dyDescent="0.3">
      <c r="A32" s="44" t="s">
        <v>590</v>
      </c>
      <c r="B32" s="38" t="str">
        <f>VLOOKUP(A32&amp;E32,Ceník!$A$2:$G$1345,3,FALSE)</f>
        <v>Sokl - 100 mm - nerez broušený</v>
      </c>
      <c r="C32" s="74">
        <v>4</v>
      </c>
      <c r="D32" s="53" t="s">
        <v>5</v>
      </c>
      <c r="E32" s="36">
        <f>C32</f>
        <v>4</v>
      </c>
      <c r="F32" s="31" t="s">
        <v>5</v>
      </c>
      <c r="G32" s="100">
        <f>VLOOKUP(A32&amp;E32,Ceník!$A$2:$G$1345,7,FALSE)</f>
        <v>159</v>
      </c>
      <c r="H32" s="62">
        <f t="shared" si="0"/>
        <v>192.39</v>
      </c>
    </row>
    <row r="33" spans="1:8" ht="17.399999999999999" x14ac:dyDescent="0.3">
      <c r="A33" s="44" t="s">
        <v>590</v>
      </c>
      <c r="B33" s="38" t="str">
        <f>VLOOKUP(A33&amp;E33,Ceník!$A$2:$G$1345,3,FALSE)</f>
        <v>Sokl - 100 mm - nerez broušený</v>
      </c>
      <c r="C33" s="74">
        <v>4</v>
      </c>
      <c r="D33" s="53" t="s">
        <v>5</v>
      </c>
      <c r="E33" s="36">
        <v>60</v>
      </c>
      <c r="F33" s="31" t="s">
        <v>5</v>
      </c>
      <c r="G33" s="100">
        <f>VLOOKUP(A33&amp;E33,Ceník!$A$2:$G$1345,7,FALSE)</f>
        <v>152</v>
      </c>
      <c r="H33" s="62">
        <f t="shared" si="0"/>
        <v>183.92</v>
      </c>
    </row>
    <row r="34" spans="1:8" ht="17.399999999999999" x14ac:dyDescent="0.3">
      <c r="A34" s="44" t="s">
        <v>3030</v>
      </c>
      <c r="B34" s="38" t="str">
        <f>VLOOKUP(A34&amp;E34,Ceník!$A$2:$G$1345,3,FALSE)</f>
        <v>Sokl - 100 mm - černá mat 2m</v>
      </c>
      <c r="C34" s="74">
        <v>2</v>
      </c>
      <c r="D34" s="53" t="s">
        <v>5</v>
      </c>
      <c r="E34" s="36">
        <v>2</v>
      </c>
      <c r="F34" s="31" t="s">
        <v>5</v>
      </c>
      <c r="G34" s="100">
        <f>VLOOKUP(A34&amp;E34,Ceník!$A$2:$G$1345,7,FALSE)</f>
        <v>137</v>
      </c>
      <c r="H34" s="62">
        <f t="shared" si="0"/>
        <v>165.76999999999998</v>
      </c>
    </row>
    <row r="35" spans="1:8" ht="17.399999999999999" x14ac:dyDescent="0.3">
      <c r="A35" s="44" t="s">
        <v>1131</v>
      </c>
      <c r="B35" s="38" t="str">
        <f>VLOOKUP(A35&amp;E35,Ceník!$A$2:$G$1345,3,FALSE)</f>
        <v>Sokl - 100 mm - černá mat</v>
      </c>
      <c r="C35" s="74">
        <v>4</v>
      </c>
      <c r="D35" s="53" t="s">
        <v>5</v>
      </c>
      <c r="E35" s="36">
        <f>C35</f>
        <v>4</v>
      </c>
      <c r="F35" s="31" t="s">
        <v>5</v>
      </c>
      <c r="G35" s="100">
        <f>VLOOKUP(A35&amp;E35,Ceník!$A$2:$G$1345,7,FALSE)</f>
        <v>127</v>
      </c>
      <c r="H35" s="62">
        <f t="shared" si="0"/>
        <v>153.66999999999999</v>
      </c>
    </row>
    <row r="36" spans="1:8" ht="17.399999999999999" x14ac:dyDescent="0.3">
      <c r="A36" s="44" t="s">
        <v>1131</v>
      </c>
      <c r="B36" s="38" t="str">
        <f>VLOOKUP(A36&amp;E36,Ceník!$A$2:$G$1345,3,FALSE)</f>
        <v>Sokl - 100 mm - černá mat</v>
      </c>
      <c r="C36" s="74">
        <v>4</v>
      </c>
      <c r="D36" s="53" t="s">
        <v>5</v>
      </c>
      <c r="E36" s="36">
        <v>60</v>
      </c>
      <c r="F36" s="31" t="s">
        <v>5</v>
      </c>
      <c r="G36" s="100">
        <f>VLOOKUP(A36&amp;E36,Ceník!$A$2:$G$1345,7,FALSE)</f>
        <v>121</v>
      </c>
      <c r="H36" s="62">
        <f t="shared" si="0"/>
        <v>146.41</v>
      </c>
    </row>
    <row r="37" spans="1:8" ht="17.399999999999999" x14ac:dyDescent="0.3">
      <c r="A37" s="44" t="s">
        <v>3026</v>
      </c>
      <c r="B37" s="38" t="str">
        <f>VLOOKUP(A37&amp;E37,Ceník!$A$2:$G$1345,3,FALSE)</f>
        <v>Sokl - 100 mm - antracit (RAL 7016) 2m</v>
      </c>
      <c r="C37" s="74">
        <v>2</v>
      </c>
      <c r="D37" s="53" t="s">
        <v>5</v>
      </c>
      <c r="E37" s="36">
        <v>2</v>
      </c>
      <c r="F37" s="31" t="s">
        <v>5</v>
      </c>
      <c r="G37" s="100">
        <f>VLOOKUP(A37&amp;E37,Ceník!$A$2:$G$1345,7,FALSE)</f>
        <v>137</v>
      </c>
      <c r="H37" s="62">
        <f t="shared" si="0"/>
        <v>165.76999999999998</v>
      </c>
    </row>
    <row r="38" spans="1:8" ht="17.399999999999999" x14ac:dyDescent="0.3">
      <c r="A38" s="44" t="s">
        <v>1145</v>
      </c>
      <c r="B38" s="38" t="str">
        <f>VLOOKUP(A38&amp;E38,Ceník!$A$2:$G$1345,3,FALSE)</f>
        <v>Sokl - 100 mm - antracit (RAL 7016)</v>
      </c>
      <c r="C38" s="74">
        <v>4</v>
      </c>
      <c r="D38" s="53" t="s">
        <v>5</v>
      </c>
      <c r="E38" s="36">
        <f>C38</f>
        <v>4</v>
      </c>
      <c r="F38" s="31" t="s">
        <v>5</v>
      </c>
      <c r="G38" s="100">
        <f>VLOOKUP(A38&amp;E38,Ceník!$A$2:$G$1345,7,FALSE)</f>
        <v>127</v>
      </c>
      <c r="H38" s="62">
        <f t="shared" si="0"/>
        <v>153.66999999999999</v>
      </c>
    </row>
    <row r="39" spans="1:8" ht="17.399999999999999" x14ac:dyDescent="0.3">
      <c r="A39" s="44" t="s">
        <v>1145</v>
      </c>
      <c r="B39" s="38" t="str">
        <f>VLOOKUP(A39&amp;E39,Ceník!$A$2:$G$1345,3,FALSE)</f>
        <v>Sokl - 100 mm - antracit (RAL 7016)</v>
      </c>
      <c r="C39" s="74">
        <v>4</v>
      </c>
      <c r="D39" s="53" t="s">
        <v>5</v>
      </c>
      <c r="E39" s="36">
        <v>60</v>
      </c>
      <c r="F39" s="31" t="s">
        <v>5</v>
      </c>
      <c r="G39" s="100">
        <f>VLOOKUP(A39&amp;E39,Ceník!$A$2:$G$1345,7,FALSE)</f>
        <v>121</v>
      </c>
      <c r="H39" s="62">
        <f t="shared" si="0"/>
        <v>146.41</v>
      </c>
    </row>
    <row r="40" spans="1:8" ht="17.399999999999999" x14ac:dyDescent="0.3">
      <c r="A40" s="44" t="s">
        <v>3036</v>
      </c>
      <c r="B40" s="38" t="str">
        <f>VLOOKUP(A40&amp;E40,Ceník!$A$2:$G$1345,3,FALSE)</f>
        <v>Sokl - 100 mm - bílý 2m</v>
      </c>
      <c r="C40" s="74">
        <v>2</v>
      </c>
      <c r="D40" s="53" t="s">
        <v>5</v>
      </c>
      <c r="E40" s="36">
        <v>2</v>
      </c>
      <c r="F40" s="31" t="s">
        <v>5</v>
      </c>
      <c r="G40" s="100">
        <f>VLOOKUP(A40&amp;E40,Ceník!$A$2:$G$1345,7,FALSE)</f>
        <v>127</v>
      </c>
      <c r="H40" s="62">
        <f t="shared" si="0"/>
        <v>153.66999999999999</v>
      </c>
    </row>
    <row r="41" spans="1:8" ht="17.399999999999999" x14ac:dyDescent="0.3">
      <c r="A41" s="44" t="s">
        <v>1135</v>
      </c>
      <c r="B41" s="38" t="str">
        <f>VLOOKUP(A41&amp;E41,Ceník!$A$2:$G$1345,3,FALSE)</f>
        <v>Sokl - 100 mm - bílý</v>
      </c>
      <c r="C41" s="74">
        <v>4</v>
      </c>
      <c r="D41" s="53" t="s">
        <v>5</v>
      </c>
      <c r="E41" s="36">
        <f>C41</f>
        <v>4</v>
      </c>
      <c r="F41" s="31" t="s">
        <v>5</v>
      </c>
      <c r="G41" s="100">
        <f>VLOOKUP(A41&amp;E41,Ceník!$A$2:$G$1345,7,FALSE)</f>
        <v>118</v>
      </c>
      <c r="H41" s="62">
        <f t="shared" si="0"/>
        <v>142.78</v>
      </c>
    </row>
    <row r="42" spans="1:8" ht="17.399999999999999" x14ac:dyDescent="0.3">
      <c r="A42" s="44" t="s">
        <v>1135</v>
      </c>
      <c r="B42" s="38" t="str">
        <f>VLOOKUP(A42&amp;E42,Ceník!$A$2:$G$1345,3,FALSE)</f>
        <v>Sokl - 100 mm - bílý</v>
      </c>
      <c r="C42" s="74">
        <v>4</v>
      </c>
      <c r="D42" s="53" t="s">
        <v>5</v>
      </c>
      <c r="E42" s="36">
        <v>60</v>
      </c>
      <c r="F42" s="31" t="s">
        <v>5</v>
      </c>
      <c r="G42" s="100">
        <f>VLOOKUP(A42&amp;E42,Ceník!$A$2:$G$1345,7,FALSE)</f>
        <v>107</v>
      </c>
      <c r="H42" s="62">
        <f t="shared" si="0"/>
        <v>129.47</v>
      </c>
    </row>
    <row r="43" spans="1:8" ht="17.399999999999999" x14ac:dyDescent="0.3">
      <c r="A43" s="44" t="s">
        <v>3032</v>
      </c>
      <c r="B43" s="38" t="str">
        <f>VLOOKUP(A43&amp;E43,Ceník!$A$2:$G$1345,3,FALSE)</f>
        <v>Sokl - 100 mm - bílá lesk 2m</v>
      </c>
      <c r="C43" s="74">
        <v>2</v>
      </c>
      <c r="D43" s="53" t="s">
        <v>5</v>
      </c>
      <c r="E43" s="36">
        <v>2</v>
      </c>
      <c r="F43" s="31" t="s">
        <v>5</v>
      </c>
      <c r="G43" s="100">
        <f>VLOOKUP(A43&amp;E43,Ceník!$A$2:$G$1345,7,FALSE)</f>
        <v>137</v>
      </c>
      <c r="H43" s="62">
        <f t="shared" si="0"/>
        <v>165.76999999999998</v>
      </c>
    </row>
    <row r="44" spans="1:8" ht="17.399999999999999" x14ac:dyDescent="0.3">
      <c r="A44" s="44" t="s">
        <v>1137</v>
      </c>
      <c r="B44" s="38" t="str">
        <f>VLOOKUP(A44&amp;E44,Ceník!$A$2:$G$1345,3,FALSE)</f>
        <v>Sokl - 100 mm - bílá lesk</v>
      </c>
      <c r="C44" s="74">
        <v>4</v>
      </c>
      <c r="D44" s="53" t="s">
        <v>5</v>
      </c>
      <c r="E44" s="36">
        <f>C44</f>
        <v>4</v>
      </c>
      <c r="F44" s="31" t="s">
        <v>5</v>
      </c>
      <c r="G44" s="100">
        <f>VLOOKUP(A44&amp;E44,Ceník!$A$2:$G$1345,7,FALSE)</f>
        <v>127</v>
      </c>
      <c r="H44" s="62">
        <f t="shared" si="0"/>
        <v>153.66999999999999</v>
      </c>
    </row>
    <row r="45" spans="1:8" ht="17.399999999999999" x14ac:dyDescent="0.3">
      <c r="A45" s="44" t="s">
        <v>1137</v>
      </c>
      <c r="B45" s="38" t="str">
        <f>VLOOKUP(A45&amp;E45,Ceník!$A$2:$G$1345,3,FALSE)</f>
        <v>Sokl - 100 mm - bílá lesk</v>
      </c>
      <c r="C45" s="74">
        <v>4</v>
      </c>
      <c r="D45" s="53" t="s">
        <v>5</v>
      </c>
      <c r="E45" s="36">
        <v>60</v>
      </c>
      <c r="F45" s="31" t="s">
        <v>5</v>
      </c>
      <c r="G45" s="100">
        <f>VLOOKUP(A45&amp;E45,Ceník!$A$2:$G$1345,7,FALSE)</f>
        <v>121</v>
      </c>
      <c r="H45" s="62">
        <f t="shared" si="0"/>
        <v>146.41</v>
      </c>
    </row>
    <row r="46" spans="1:8" ht="17.399999999999999" x14ac:dyDescent="0.3">
      <c r="A46" s="44" t="s">
        <v>3016</v>
      </c>
      <c r="B46" s="38" t="str">
        <f>VLOOKUP(A46&amp;E46,Ceník!$A$2:$G$1345,3,FALSE)</f>
        <v>Sokl - 100 mm - DÝHA dub 2m</v>
      </c>
      <c r="C46" s="74">
        <v>2</v>
      </c>
      <c r="D46" s="53" t="s">
        <v>5</v>
      </c>
      <c r="E46" s="36">
        <v>2</v>
      </c>
      <c r="F46" s="31" t="s">
        <v>5</v>
      </c>
      <c r="G46" s="100">
        <f>VLOOKUP(A46&amp;E46,Ceník!$A$2:$G$1345,7,FALSE)</f>
        <v>185</v>
      </c>
      <c r="H46" s="62">
        <f t="shared" si="0"/>
        <v>223.85</v>
      </c>
    </row>
    <row r="47" spans="1:8" ht="17.399999999999999" x14ac:dyDescent="0.3">
      <c r="A47" s="44" t="s">
        <v>504</v>
      </c>
      <c r="B47" s="38" t="str">
        <f>VLOOKUP(A47&amp;E47,Ceník!$A$2:$G$1345,3,FALSE)</f>
        <v>Sokl - 100 mm - DÝHA dub</v>
      </c>
      <c r="C47" s="74">
        <v>4</v>
      </c>
      <c r="D47" s="53" t="s">
        <v>5</v>
      </c>
      <c r="E47" s="36">
        <f>C47</f>
        <v>4</v>
      </c>
      <c r="F47" s="31" t="s">
        <v>5</v>
      </c>
      <c r="G47" s="100">
        <f>VLOOKUP(A47&amp;E47,Ceník!$A$2:$G$1345,7,FALSE)</f>
        <v>171</v>
      </c>
      <c r="H47" s="62">
        <f t="shared" si="0"/>
        <v>206.91</v>
      </c>
    </row>
    <row r="48" spans="1:8" ht="17.399999999999999" x14ac:dyDescent="0.3">
      <c r="A48" s="44" t="s">
        <v>504</v>
      </c>
      <c r="B48" s="38" t="str">
        <f>VLOOKUP(A48&amp;E48,Ceník!$A$2:$G$1345,3,FALSE)</f>
        <v>Sokl - 100 mm - DÝHA dub</v>
      </c>
      <c r="C48" s="74">
        <v>4</v>
      </c>
      <c r="D48" s="53" t="s">
        <v>5</v>
      </c>
      <c r="E48" s="36">
        <v>60</v>
      </c>
      <c r="F48" s="31" t="s">
        <v>5</v>
      </c>
      <c r="G48" s="100">
        <f>VLOOKUP(A48&amp;E48,Ceník!$A$2:$G$1345,7,FALSE)</f>
        <v>162</v>
      </c>
      <c r="H48" s="62">
        <f t="shared" si="0"/>
        <v>196.01999999999998</v>
      </c>
    </row>
    <row r="49" spans="1:8" ht="17.399999999999999" x14ac:dyDescent="0.3">
      <c r="A49" s="44" t="s">
        <v>3018</v>
      </c>
      <c r="B49" s="38" t="str">
        <f>VLOOKUP(A49&amp;E49,Ceník!$A$2:$G$1345,3,FALSE)</f>
        <v>Sokl - 100 mm - zlatá 2m</v>
      </c>
      <c r="C49" s="74">
        <v>2</v>
      </c>
      <c r="D49" s="53" t="s">
        <v>5</v>
      </c>
      <c r="E49" s="36">
        <v>2</v>
      </c>
      <c r="F49" s="31" t="s">
        <v>5</v>
      </c>
      <c r="G49" s="100">
        <f>VLOOKUP(A49&amp;E49,Ceník!$A$2:$G$1345,7,FALSE)</f>
        <v>172</v>
      </c>
      <c r="H49" s="62">
        <f t="shared" si="0"/>
        <v>208.12</v>
      </c>
    </row>
    <row r="50" spans="1:8" ht="17.399999999999999" x14ac:dyDescent="0.3">
      <c r="A50" s="44" t="s">
        <v>2583</v>
      </c>
      <c r="B50" s="38" t="str">
        <f>VLOOKUP(A50&amp;E50,Ceník!$A$2:$G$1345,3,FALSE)</f>
        <v>Sokl - 100 mm - zlatá</v>
      </c>
      <c r="C50" s="74">
        <v>4</v>
      </c>
      <c r="D50" s="53" t="s">
        <v>5</v>
      </c>
      <c r="E50" s="36">
        <f t="shared" ref="E50" si="4">C50</f>
        <v>4</v>
      </c>
      <c r="F50" s="31" t="s">
        <v>5</v>
      </c>
      <c r="G50" s="100">
        <f>VLOOKUP(A50&amp;E50,Ceník!$A$2:$G$1345,7,FALSE)</f>
        <v>159</v>
      </c>
      <c r="H50" s="62">
        <f t="shared" si="0"/>
        <v>192.39</v>
      </c>
    </row>
    <row r="51" spans="1:8" ht="17.399999999999999" x14ac:dyDescent="0.3">
      <c r="A51" s="44" t="s">
        <v>2583</v>
      </c>
      <c r="B51" s="38" t="str">
        <f>VLOOKUP(A51&amp;E51,Ceník!$A$2:$G$1345,3,FALSE)</f>
        <v>Sokl - 100 mm - zlatá</v>
      </c>
      <c r="C51" s="74">
        <v>4</v>
      </c>
      <c r="D51" s="53" t="s">
        <v>5</v>
      </c>
      <c r="E51" s="36">
        <v>60</v>
      </c>
      <c r="F51" s="31" t="s">
        <v>5</v>
      </c>
      <c r="G51" s="100">
        <f>VLOOKUP(A51&amp;E51,Ceník!$A$2:$G$1345,7,FALSE)</f>
        <v>152</v>
      </c>
      <c r="H51" s="62">
        <f t="shared" si="0"/>
        <v>183.92</v>
      </c>
    </row>
    <row r="52" spans="1:8" ht="17.399999999999999" x14ac:dyDescent="0.3">
      <c r="A52" s="44" t="s">
        <v>610</v>
      </c>
      <c r="B52" s="38" t="str">
        <f>VLOOKUP(A52&amp;E52,Ceník!$A$2:$G$1345,3,FALSE)</f>
        <v>sokl 100 mm - hliník natural</v>
      </c>
      <c r="C52" s="74">
        <v>4</v>
      </c>
      <c r="D52" s="53" t="s">
        <v>5</v>
      </c>
      <c r="E52" s="36">
        <f t="shared" ref="E52" si="5">C52</f>
        <v>4</v>
      </c>
      <c r="F52" s="31" t="s">
        <v>5</v>
      </c>
      <c r="G52" s="100">
        <f>VLOOKUP(A52&amp;E52,Ceník!$A$2:$G$1345,7,FALSE)</f>
        <v>245</v>
      </c>
      <c r="H52" s="62">
        <f t="shared" si="0"/>
        <v>296.45</v>
      </c>
    </row>
    <row r="53" spans="1:8" ht="17.399999999999999" x14ac:dyDescent="0.3">
      <c r="A53" s="44" t="s">
        <v>610</v>
      </c>
      <c r="B53" s="38" t="str">
        <f>VLOOKUP(A53&amp;E53,Ceník!$A$2:$G$1345,3,FALSE)</f>
        <v>sokl 100 mm - hliník natural</v>
      </c>
      <c r="C53" s="74">
        <v>4</v>
      </c>
      <c r="D53" s="53" t="s">
        <v>5</v>
      </c>
      <c r="E53" s="36">
        <v>60</v>
      </c>
      <c r="F53" s="31" t="s">
        <v>5</v>
      </c>
      <c r="G53" s="100">
        <f>VLOOKUP(A53&amp;E53,Ceník!$A$2:$G$1345,7,FALSE)</f>
        <v>220</v>
      </c>
      <c r="H53" s="62">
        <f t="shared" si="0"/>
        <v>266.2</v>
      </c>
    </row>
    <row r="54" spans="1:8" ht="17.399999999999999" x14ac:dyDescent="0.3">
      <c r="A54" s="44" t="s">
        <v>523</v>
      </c>
      <c r="B54" s="38" t="str">
        <f>VLOOKUP(A54&amp;E54,Ceník!$A$2:$G$1345,3,FALSE)</f>
        <v>ostrý vnitřní /vnější roh 90° - černý</v>
      </c>
      <c r="C54" s="74">
        <v>1</v>
      </c>
      <c r="D54" s="53" t="s">
        <v>34</v>
      </c>
      <c r="E54" s="36">
        <f>C54</f>
        <v>1</v>
      </c>
      <c r="F54" s="31" t="s">
        <v>34</v>
      </c>
      <c r="G54" s="100">
        <f>VLOOKUP(A54&amp;E54,Ceník!$A$2:$G$1345,7,FALSE)</f>
        <v>47</v>
      </c>
      <c r="H54" s="62">
        <f t="shared" si="0"/>
        <v>56.87</v>
      </c>
    </row>
    <row r="55" spans="1:8" ht="17.399999999999999" x14ac:dyDescent="0.3">
      <c r="A55" s="44" t="s">
        <v>523</v>
      </c>
      <c r="B55" s="38" t="str">
        <f>VLOOKUP(A55&amp;E55,Ceník!$A$2:$G$1345,3,FALSE)</f>
        <v>ostrý vnitřní /vnější roh 90° - černý</v>
      </c>
      <c r="C55" s="74">
        <v>1</v>
      </c>
      <c r="D55" s="53" t="s">
        <v>34</v>
      </c>
      <c r="E55" s="36">
        <v>156</v>
      </c>
      <c r="F55" s="31" t="s">
        <v>34</v>
      </c>
      <c r="G55" s="100">
        <f>VLOOKUP(A55&amp;E55,Ceník!$A$2:$G$1345,7,FALSE)</f>
        <v>42</v>
      </c>
      <c r="H55" s="62">
        <f t="shared" si="0"/>
        <v>50.82</v>
      </c>
    </row>
    <row r="56" spans="1:8" ht="17.399999999999999" x14ac:dyDescent="0.3">
      <c r="A56" s="44" t="s">
        <v>527</v>
      </c>
      <c r="B56" s="38" t="str">
        <f>VLOOKUP(A56&amp;E56,Ceník!$A$2:$G$1345,3,FALSE)</f>
        <v>ostrý vnitřní /vnější roh 90° - bílý</v>
      </c>
      <c r="C56" s="74">
        <v>1</v>
      </c>
      <c r="D56" s="53" t="s">
        <v>34</v>
      </c>
      <c r="E56" s="36">
        <f>C56</f>
        <v>1</v>
      </c>
      <c r="F56" s="31" t="s">
        <v>34</v>
      </c>
      <c r="G56" s="100">
        <f>VLOOKUP(A56&amp;E56,Ceník!$A$2:$G$1345,7,FALSE)</f>
        <v>47</v>
      </c>
      <c r="H56" s="62">
        <f t="shared" si="0"/>
        <v>56.87</v>
      </c>
    </row>
    <row r="57" spans="1:8" ht="17.399999999999999" x14ac:dyDescent="0.3">
      <c r="A57" s="44" t="s">
        <v>527</v>
      </c>
      <c r="B57" s="38" t="str">
        <f>VLOOKUP(A57&amp;E57,Ceník!$A$2:$G$1345,3,FALSE)</f>
        <v>ostrý vnitřní /vnější roh 90° - bílý</v>
      </c>
      <c r="C57" s="74">
        <v>1</v>
      </c>
      <c r="D57" s="53" t="s">
        <v>34</v>
      </c>
      <c r="E57" s="36">
        <v>156</v>
      </c>
      <c r="F57" s="31" t="s">
        <v>34</v>
      </c>
      <c r="G57" s="100">
        <f>VLOOKUP(A57&amp;E57,Ceník!$A$2:$G$1345,7,FALSE)</f>
        <v>42</v>
      </c>
      <c r="H57" s="62">
        <f t="shared" si="0"/>
        <v>50.82</v>
      </c>
    </row>
    <row r="58" spans="1:8" ht="17.399999999999999" x14ac:dyDescent="0.3">
      <c r="A58" s="44" t="s">
        <v>528</v>
      </c>
      <c r="B58" s="38" t="str">
        <f>VLOOKUP(A58&amp;E58,Ceník!$A$2:$G$1345,3,FALSE)</f>
        <v>ostrý vnitřní /vnější roh 90° - bílá lesk</v>
      </c>
      <c r="C58" s="74">
        <v>1</v>
      </c>
      <c r="D58" s="53" t="s">
        <v>34</v>
      </c>
      <c r="E58" s="36">
        <f>C58</f>
        <v>1</v>
      </c>
      <c r="F58" s="31" t="s">
        <v>34</v>
      </c>
      <c r="G58" s="100">
        <f>VLOOKUP(A58&amp;E58,Ceník!$A$2:$G$1345,7,FALSE)</f>
        <v>47</v>
      </c>
      <c r="H58" s="62">
        <f t="shared" si="0"/>
        <v>56.87</v>
      </c>
    </row>
    <row r="59" spans="1:8" ht="17.399999999999999" x14ac:dyDescent="0.3">
      <c r="A59" s="44" t="s">
        <v>528</v>
      </c>
      <c r="B59" s="38" t="str">
        <f>VLOOKUP(A59&amp;E59,Ceník!$A$2:$G$1345,3,FALSE)</f>
        <v>ostrý vnitřní /vnější roh 90° - bílá lesk</v>
      </c>
      <c r="C59" s="74">
        <v>1</v>
      </c>
      <c r="D59" s="53" t="s">
        <v>34</v>
      </c>
      <c r="E59" s="36">
        <v>156</v>
      </c>
      <c r="F59" s="31" t="s">
        <v>34</v>
      </c>
      <c r="G59" s="100">
        <f>VLOOKUP(A59&amp;E59,Ceník!$A$2:$G$1345,7,FALSE)</f>
        <v>42</v>
      </c>
      <c r="H59" s="62">
        <f t="shared" si="0"/>
        <v>50.82</v>
      </c>
    </row>
    <row r="60" spans="1:8" ht="17.399999999999999" x14ac:dyDescent="0.3">
      <c r="A60" s="44" t="s">
        <v>536</v>
      </c>
      <c r="B60" s="38" t="str">
        <f>VLOOKUP(A60&amp;E60,Ceník!$A$2:$G$1345,3,FALSE)</f>
        <v>ostrý vnitřní /vnější roh 90° - hliník broušený</v>
      </c>
      <c r="C60" s="74">
        <v>1</v>
      </c>
      <c r="D60" s="53" t="s">
        <v>34</v>
      </c>
      <c r="E60" s="36">
        <f>C60</f>
        <v>1</v>
      </c>
      <c r="F60" s="31" t="s">
        <v>34</v>
      </c>
      <c r="G60" s="100">
        <f>VLOOKUP(A60&amp;E60,Ceník!$A$2:$G$1345,7,FALSE)</f>
        <v>47</v>
      </c>
      <c r="H60" s="62">
        <f t="shared" si="0"/>
        <v>56.87</v>
      </c>
    </row>
    <row r="61" spans="1:8" ht="17.399999999999999" x14ac:dyDescent="0.3">
      <c r="A61" s="44" t="s">
        <v>536</v>
      </c>
      <c r="B61" s="38" t="str">
        <f>VLOOKUP(A61&amp;E61,Ceník!$A$2:$G$1345,3,FALSE)</f>
        <v>ostrý vnitřní /vnější roh 90° - hliník broušený</v>
      </c>
      <c r="C61" s="74">
        <v>1</v>
      </c>
      <c r="D61" s="53" t="s">
        <v>34</v>
      </c>
      <c r="E61" s="36">
        <v>156</v>
      </c>
      <c r="F61" s="31" t="s">
        <v>34</v>
      </c>
      <c r="G61" s="100">
        <f>VLOOKUP(A61&amp;E61,Ceník!$A$2:$G$1345,7,FALSE)</f>
        <v>42</v>
      </c>
      <c r="H61" s="62">
        <f t="shared" si="0"/>
        <v>50.82</v>
      </c>
    </row>
    <row r="62" spans="1:8" ht="17.399999999999999" x14ac:dyDescent="0.3">
      <c r="A62" s="44" t="s">
        <v>537</v>
      </c>
      <c r="B62" s="38" t="str">
        <f>VLOOKUP(A62&amp;E62,Ceník!$A$2:$G$1345,3,FALSE)</f>
        <v>ostrý vnitřní /vnější roh 90° - antracit</v>
      </c>
      <c r="C62" s="74">
        <v>1</v>
      </c>
      <c r="D62" s="53" t="s">
        <v>34</v>
      </c>
      <c r="E62" s="36">
        <f>C62</f>
        <v>1</v>
      </c>
      <c r="F62" s="31" t="s">
        <v>34</v>
      </c>
      <c r="G62" s="100">
        <f>VLOOKUP(A62&amp;E62,Ceník!$A$2:$G$1345,7,FALSE)</f>
        <v>47</v>
      </c>
      <c r="H62" s="62">
        <f t="shared" si="0"/>
        <v>56.87</v>
      </c>
    </row>
    <row r="63" spans="1:8" ht="17.399999999999999" x14ac:dyDescent="0.3">
      <c r="A63" s="44" t="s">
        <v>537</v>
      </c>
      <c r="B63" s="38" t="str">
        <f>VLOOKUP(A63&amp;E63,Ceník!$A$2:$G$1345,3,FALSE)</f>
        <v>ostrý vnitřní /vnější roh 90° - antracit</v>
      </c>
      <c r="C63" s="74">
        <v>1</v>
      </c>
      <c r="D63" s="53" t="s">
        <v>34</v>
      </c>
      <c r="E63" s="36">
        <v>156</v>
      </c>
      <c r="F63" s="31" t="s">
        <v>34</v>
      </c>
      <c r="G63" s="100">
        <f>VLOOKUP(A63&amp;E63,Ceník!$A$2:$G$1345,7,FALSE)</f>
        <v>42</v>
      </c>
      <c r="H63" s="62">
        <f t="shared" si="0"/>
        <v>50.82</v>
      </c>
    </row>
    <row r="64" spans="1:8" ht="17.399999999999999" x14ac:dyDescent="0.3">
      <c r="A64" s="44" t="s">
        <v>539</v>
      </c>
      <c r="B64" s="38" t="str">
        <f>VLOOKUP(A64&amp;E64,Ceník!$A$2:$G$1345,3,FALSE)</f>
        <v>ostrý vnitřní /vnější roh 90° - hliník natural</v>
      </c>
      <c r="C64" s="74">
        <v>1</v>
      </c>
      <c r="D64" s="53" t="s">
        <v>34</v>
      </c>
      <c r="E64" s="36">
        <f>C64</f>
        <v>1</v>
      </c>
      <c r="F64" s="31" t="s">
        <v>34</v>
      </c>
      <c r="G64" s="100">
        <f>VLOOKUP(A64&amp;E64,Ceník!$A$2:$G$1345,7,FALSE)</f>
        <v>47</v>
      </c>
      <c r="H64" s="62">
        <f t="shared" si="0"/>
        <v>56.87</v>
      </c>
    </row>
    <row r="65" spans="1:8" ht="17.399999999999999" x14ac:dyDescent="0.3">
      <c r="A65" s="44" t="s">
        <v>539</v>
      </c>
      <c r="B65" s="38" t="str">
        <f>VLOOKUP(A65&amp;E65,Ceník!$A$2:$G$1345,3,FALSE)</f>
        <v>ostrý vnitřní /vnější roh 90° - hliník natural</v>
      </c>
      <c r="C65" s="74">
        <v>1</v>
      </c>
      <c r="D65" s="53" t="s">
        <v>34</v>
      </c>
      <c r="E65" s="36">
        <v>156</v>
      </c>
      <c r="F65" s="31" t="s">
        <v>34</v>
      </c>
      <c r="G65" s="100">
        <f>VLOOKUP(A65&amp;E65,Ceník!$A$2:$G$1345,7,FALSE)</f>
        <v>42</v>
      </c>
      <c r="H65" s="62">
        <f t="shared" si="0"/>
        <v>50.82</v>
      </c>
    </row>
    <row r="66" spans="1:8" ht="17.399999999999999" x14ac:dyDescent="0.3">
      <c r="A66" s="44" t="s">
        <v>541</v>
      </c>
      <c r="B66" s="38" t="str">
        <f>VLOOKUP(A66&amp;E66,Ceník!$A$2:$G$1345,3,FALSE)</f>
        <v>ostrý vnitřní /vnější roh 90° - nerez broušený</v>
      </c>
      <c r="C66" s="74">
        <v>1</v>
      </c>
      <c r="D66" s="53" t="s">
        <v>34</v>
      </c>
      <c r="E66" s="36">
        <f>C66</f>
        <v>1</v>
      </c>
      <c r="F66" s="31" t="s">
        <v>34</v>
      </c>
      <c r="G66" s="100">
        <f>VLOOKUP(A66&amp;E66,Ceník!$A$2:$G$1345,7,FALSE)</f>
        <v>47</v>
      </c>
      <c r="H66" s="62">
        <f t="shared" si="0"/>
        <v>56.87</v>
      </c>
    </row>
    <row r="67" spans="1:8" ht="17.399999999999999" x14ac:dyDescent="0.3">
      <c r="A67" s="44" t="s">
        <v>541</v>
      </c>
      <c r="B67" s="38" t="str">
        <f>VLOOKUP(A67&amp;E67,Ceník!$A$2:$G$1345,3,FALSE)</f>
        <v>ostrý vnitřní /vnější roh 90° - nerez broušený</v>
      </c>
      <c r="C67" s="74">
        <v>1</v>
      </c>
      <c r="D67" s="53" t="s">
        <v>34</v>
      </c>
      <c r="E67" s="36">
        <v>156</v>
      </c>
      <c r="F67" s="31" t="s">
        <v>34</v>
      </c>
      <c r="G67" s="100">
        <f>VLOOKUP(A67&amp;E67,Ceník!$A$2:$G$1345,7,FALSE)</f>
        <v>42</v>
      </c>
      <c r="H67" s="62">
        <f t="shared" si="0"/>
        <v>50.82</v>
      </c>
    </row>
    <row r="68" spans="1:8" ht="17.399999999999999" x14ac:dyDescent="0.3">
      <c r="A68" s="44" t="s">
        <v>2591</v>
      </c>
      <c r="B68" s="38" t="str">
        <f>VLOOKUP(A68&amp;E68,Ceník!$A$2:$G$1345,3,FALSE)</f>
        <v>ostrý vnitřní /vnější roh 90° - zlatá</v>
      </c>
      <c r="C68" s="74">
        <v>1</v>
      </c>
      <c r="D68" s="53" t="s">
        <v>34</v>
      </c>
      <c r="E68" s="36">
        <v>1</v>
      </c>
      <c r="F68" s="31" t="s">
        <v>34</v>
      </c>
      <c r="G68" s="100">
        <f>VLOOKUP(A68&amp;E68,Ceník!$A$2:$G$1345,7,FALSE)</f>
        <v>47</v>
      </c>
      <c r="H68" s="62">
        <f t="shared" si="0"/>
        <v>56.87</v>
      </c>
    </row>
    <row r="69" spans="1:8" s="5" customFormat="1" ht="20.100000000000001" customHeight="1" x14ac:dyDescent="0.3">
      <c r="A69" s="44" t="s">
        <v>486</v>
      </c>
      <c r="B69" s="38" t="str">
        <f>VLOOKUP(A69&amp;E69,Ceník!$A$2:$G$1345,3,FALSE)</f>
        <v>vnitřní a vnější roh 90° - 100mm hliník</v>
      </c>
      <c r="C69" s="74">
        <v>1</v>
      </c>
      <c r="D69" s="53" t="s">
        <v>34</v>
      </c>
      <c r="E69" s="36">
        <f t="shared" si="1"/>
        <v>1</v>
      </c>
      <c r="F69" s="31" t="s">
        <v>34</v>
      </c>
      <c r="G69" s="100">
        <f>VLOOKUP(A69&amp;E69,Ceník!$A$2:$G$1345,7,FALSE)</f>
        <v>47</v>
      </c>
      <c r="H69" s="62">
        <f t="shared" si="0"/>
        <v>56.87</v>
      </c>
    </row>
    <row r="70" spans="1:8" s="5" customFormat="1" ht="20.100000000000001" customHeight="1" x14ac:dyDescent="0.3">
      <c r="A70" s="44" t="s">
        <v>486</v>
      </c>
      <c r="B70" s="38" t="str">
        <f>VLOOKUP(A70&amp;E70,Ceník!$A$2:$G$1345,3,FALSE)</f>
        <v>vnitřní a vnější roh 90° - 100mm hliník</v>
      </c>
      <c r="C70" s="74">
        <v>1</v>
      </c>
      <c r="D70" s="53" t="s">
        <v>34</v>
      </c>
      <c r="E70" s="36">
        <v>152</v>
      </c>
      <c r="F70" s="31" t="s">
        <v>34</v>
      </c>
      <c r="G70" s="100">
        <f>VLOOKUP(A70&amp;E70,Ceník!$A$2:$G$1345,7,FALSE)</f>
        <v>42</v>
      </c>
      <c r="H70" s="62">
        <f t="shared" si="0"/>
        <v>50.82</v>
      </c>
    </row>
    <row r="71" spans="1:8" s="5" customFormat="1" ht="20.100000000000001" customHeight="1" x14ac:dyDescent="0.3">
      <c r="A71" s="44" t="s">
        <v>488</v>
      </c>
      <c r="B71" s="38" t="str">
        <f>VLOOKUP(A71&amp;E71,Ceník!$A$2:$G$1345,3,FALSE)</f>
        <v>vnitřní a vnější roh 90°- 100mm DÝHA dub</v>
      </c>
      <c r="C71" s="74">
        <v>1</v>
      </c>
      <c r="D71" s="53" t="s">
        <v>34</v>
      </c>
      <c r="E71" s="36">
        <f>C71</f>
        <v>1</v>
      </c>
      <c r="F71" s="31" t="s">
        <v>34</v>
      </c>
      <c r="G71" s="100">
        <f>VLOOKUP(A71&amp;E71,Ceník!$A$2:$G$1345,7,FALSE)</f>
        <v>47</v>
      </c>
      <c r="H71" s="62">
        <f t="shared" si="0"/>
        <v>56.87</v>
      </c>
    </row>
    <row r="72" spans="1:8" s="5" customFormat="1" ht="20.100000000000001" customHeight="1" x14ac:dyDescent="0.3">
      <c r="A72" s="44" t="s">
        <v>488</v>
      </c>
      <c r="B72" s="38" t="str">
        <f>VLOOKUP(A72&amp;E72,Ceník!$A$2:$G$1345,3,FALSE)</f>
        <v>vnitřní a vnější roh 90°- 100mm DÝHA dub</v>
      </c>
      <c r="C72" s="74">
        <v>1</v>
      </c>
      <c r="D72" s="53" t="s">
        <v>34</v>
      </c>
      <c r="E72" s="36">
        <v>152</v>
      </c>
      <c r="F72" s="31" t="s">
        <v>34</v>
      </c>
      <c r="G72" s="100">
        <f>VLOOKUP(A72&amp;E72,Ceník!$A$2:$G$1345,7,FALSE)</f>
        <v>42</v>
      </c>
      <c r="H72" s="62">
        <f t="shared" ref="H72:H133" si="6">SUM(G72)*1.21</f>
        <v>50.82</v>
      </c>
    </row>
    <row r="73" spans="1:8" s="5" customFormat="1" ht="20.100000000000001" customHeight="1" x14ac:dyDescent="0.3">
      <c r="A73" s="44" t="s">
        <v>490</v>
      </c>
      <c r="B73" s="38" t="str">
        <f>VLOOKUP(A73&amp;E73,Ceník!$A$2:$G$1345,3,FALSE)</f>
        <v>vnitřní a vnější roh 90°- 100mm nerez</v>
      </c>
      <c r="C73" s="74">
        <v>1</v>
      </c>
      <c r="D73" s="53" t="s">
        <v>34</v>
      </c>
      <c r="E73" s="36">
        <f>C73</f>
        <v>1</v>
      </c>
      <c r="F73" s="31" t="s">
        <v>34</v>
      </c>
      <c r="G73" s="100">
        <f>VLOOKUP(A73&amp;E73,Ceník!$A$2:$G$1345,7,FALSE)</f>
        <v>47</v>
      </c>
      <c r="H73" s="62">
        <f t="shared" si="6"/>
        <v>56.87</v>
      </c>
    </row>
    <row r="74" spans="1:8" s="5" customFormat="1" ht="20.100000000000001" customHeight="1" x14ac:dyDescent="0.3">
      <c r="A74" s="44" t="s">
        <v>490</v>
      </c>
      <c r="B74" s="38" t="str">
        <f>VLOOKUP(A74&amp;E74,Ceník!$A$2:$G$1345,3,FALSE)</f>
        <v>vnitřní a vnější roh 90°- 100mm nerez</v>
      </c>
      <c r="C74" s="74">
        <v>1</v>
      </c>
      <c r="D74" s="53" t="s">
        <v>34</v>
      </c>
      <c r="E74" s="36">
        <v>152</v>
      </c>
      <c r="F74" s="31" t="s">
        <v>34</v>
      </c>
      <c r="G74" s="100">
        <f>VLOOKUP(A74&amp;E74,Ceník!$A$2:$G$1345,7,FALSE)</f>
        <v>42</v>
      </c>
      <c r="H74" s="62">
        <f t="shared" si="6"/>
        <v>50.82</v>
      </c>
    </row>
    <row r="75" spans="1:8" ht="17.399999999999999" x14ac:dyDescent="0.3">
      <c r="A75" s="44" t="s">
        <v>494</v>
      </c>
      <c r="B75" s="38" t="str">
        <f>VLOOKUP(A75&amp;E75,Ceník!$A$2:$G$1345,3,FALSE)</f>
        <v>vnitřní a vnější roh 135° - 100mm - hliník</v>
      </c>
      <c r="C75" s="74">
        <v>1</v>
      </c>
      <c r="D75" s="53" t="s">
        <v>34</v>
      </c>
      <c r="E75" s="36">
        <f>C75</f>
        <v>1</v>
      </c>
      <c r="F75" s="31" t="s">
        <v>34</v>
      </c>
      <c r="G75" s="100">
        <f>VLOOKUP(A75&amp;E75,Ceník!$A$2:$G$1345,7,FALSE)</f>
        <v>47</v>
      </c>
      <c r="H75" s="62">
        <f t="shared" si="6"/>
        <v>56.87</v>
      </c>
    </row>
    <row r="76" spans="1:8" ht="17.399999999999999" x14ac:dyDescent="0.3">
      <c r="A76" s="44" t="s">
        <v>494</v>
      </c>
      <c r="B76" s="38" t="str">
        <f>VLOOKUP(A76&amp;E76,Ceník!$A$2:$G$1345,3,FALSE)</f>
        <v>vnitřní a vnější roh 135° - 100mm - hliník</v>
      </c>
      <c r="C76" s="74">
        <v>1</v>
      </c>
      <c r="D76" s="53" t="s">
        <v>34</v>
      </c>
      <c r="E76" s="36">
        <v>152</v>
      </c>
      <c r="F76" s="31" t="s">
        <v>34</v>
      </c>
      <c r="G76" s="100">
        <f>VLOOKUP(A76&amp;E76,Ceník!$A$2:$G$1345,7,FALSE)</f>
        <v>42</v>
      </c>
      <c r="H76" s="62">
        <f t="shared" si="6"/>
        <v>50.82</v>
      </c>
    </row>
    <row r="77" spans="1:8" ht="17.399999999999999" x14ac:dyDescent="0.3">
      <c r="A77" s="44" t="s">
        <v>496</v>
      </c>
      <c r="B77" s="38" t="str">
        <f>VLOOKUP(A77&amp;E77,Ceník!$A$2:$G$1345,3,FALSE)</f>
        <v>vnitřní /vnější roh 135° - antracit</v>
      </c>
      <c r="C77" s="74">
        <v>1</v>
      </c>
      <c r="D77" s="53" t="s">
        <v>34</v>
      </c>
      <c r="E77" s="36">
        <f>C77</f>
        <v>1</v>
      </c>
      <c r="F77" s="31" t="s">
        <v>34</v>
      </c>
      <c r="G77" s="100">
        <f>VLOOKUP(A77&amp;E77,Ceník!$A$2:$G$1345,7,FALSE)</f>
        <v>47</v>
      </c>
      <c r="H77" s="62">
        <f t="shared" si="6"/>
        <v>56.87</v>
      </c>
    </row>
    <row r="78" spans="1:8" ht="17.399999999999999" x14ac:dyDescent="0.3">
      <c r="A78" s="44" t="s">
        <v>496</v>
      </c>
      <c r="B78" s="38" t="str">
        <f>VLOOKUP(A78&amp;E78,Ceník!$A$2:$G$1345,3,FALSE)</f>
        <v>vnitřní /vnější roh 135° - antracit</v>
      </c>
      <c r="C78" s="74">
        <v>1</v>
      </c>
      <c r="D78" s="53" t="s">
        <v>34</v>
      </c>
      <c r="E78" s="36">
        <v>152</v>
      </c>
      <c r="F78" s="31" t="s">
        <v>34</v>
      </c>
      <c r="G78" s="100">
        <f>VLOOKUP(A78&amp;E78,Ceník!$A$2:$G$1345,7,FALSE)</f>
        <v>42</v>
      </c>
      <c r="H78" s="62">
        <f t="shared" si="6"/>
        <v>50.82</v>
      </c>
    </row>
    <row r="79" spans="1:8" ht="17.399999999999999" x14ac:dyDescent="0.3">
      <c r="A79" s="44" t="s">
        <v>498</v>
      </c>
      <c r="B79" s="38" t="str">
        <f>VLOOKUP(A79&amp;E79,Ceník!$A$2:$G$1345,3,FALSE)</f>
        <v>vnitřní a vnější roh 135° - 100mm - hliník natural</v>
      </c>
      <c r="C79" s="74">
        <v>1</v>
      </c>
      <c r="D79" s="53" t="s">
        <v>34</v>
      </c>
      <c r="E79" s="36">
        <f>C79</f>
        <v>1</v>
      </c>
      <c r="F79" s="31" t="s">
        <v>34</v>
      </c>
      <c r="G79" s="100">
        <f>VLOOKUP(A79&amp;E79,Ceník!$A$2:$G$1345,7,FALSE)</f>
        <v>47</v>
      </c>
      <c r="H79" s="62">
        <f t="shared" si="6"/>
        <v>56.87</v>
      </c>
    </row>
    <row r="80" spans="1:8" ht="17.399999999999999" x14ac:dyDescent="0.3">
      <c r="A80" s="44" t="s">
        <v>498</v>
      </c>
      <c r="B80" s="38" t="str">
        <f>VLOOKUP(A80&amp;E80,Ceník!$A$2:$G$1345,3,FALSE)</f>
        <v>vnitřní a vnější roh 135° - 100mm - hliník natural</v>
      </c>
      <c r="C80" s="74">
        <v>1</v>
      </c>
      <c r="D80" s="53" t="s">
        <v>34</v>
      </c>
      <c r="E80" s="36">
        <v>152</v>
      </c>
      <c r="F80" s="31" t="s">
        <v>34</v>
      </c>
      <c r="G80" s="100">
        <f>VLOOKUP(A80&amp;E80,Ceník!$A$2:$G$1345,7,FALSE)</f>
        <v>42</v>
      </c>
      <c r="H80" s="62">
        <f t="shared" si="6"/>
        <v>50.82</v>
      </c>
    </row>
    <row r="81" spans="1:8" ht="17.399999999999999" x14ac:dyDescent="0.3">
      <c r="A81" s="44" t="s">
        <v>500</v>
      </c>
      <c r="B81" s="38" t="str">
        <f>VLOOKUP(A81&amp;E81,Ceník!$A$2:$G$1345,3,FALSE)</f>
        <v>vnitřní a vnější roh 135° - 100mm - nerez</v>
      </c>
      <c r="C81" s="74">
        <v>1</v>
      </c>
      <c r="D81" s="53" t="s">
        <v>34</v>
      </c>
      <c r="E81" s="36">
        <f>C81</f>
        <v>1</v>
      </c>
      <c r="F81" s="31" t="s">
        <v>34</v>
      </c>
      <c r="G81" s="100">
        <f>VLOOKUP(A81&amp;E81,Ceník!$A$2:$G$1345,7,FALSE)</f>
        <v>47</v>
      </c>
      <c r="H81" s="62">
        <f t="shared" si="6"/>
        <v>56.87</v>
      </c>
    </row>
    <row r="82" spans="1:8" ht="17.399999999999999" x14ac:dyDescent="0.3">
      <c r="A82" s="44" t="s">
        <v>500</v>
      </c>
      <c r="B82" s="38" t="str">
        <f>VLOOKUP(A82&amp;E82,Ceník!$A$2:$G$1345,3,FALSE)</f>
        <v>vnitřní a vnější roh 135° - 100mm - nerez</v>
      </c>
      <c r="C82" s="74">
        <v>1</v>
      </c>
      <c r="D82" s="53" t="s">
        <v>34</v>
      </c>
      <c r="E82" s="36">
        <v>152</v>
      </c>
      <c r="F82" s="31" t="s">
        <v>34</v>
      </c>
      <c r="G82" s="100">
        <f>VLOOKUP(A82&amp;E82,Ceník!$A$2:$G$1345,7,FALSE)</f>
        <v>42</v>
      </c>
      <c r="H82" s="62">
        <f t="shared" si="6"/>
        <v>50.82</v>
      </c>
    </row>
    <row r="83" spans="1:8" ht="17.399999999999999" x14ac:dyDescent="0.3">
      <c r="A83" s="44" t="s">
        <v>2595</v>
      </c>
      <c r="B83" s="38" t="str">
        <f>VLOOKUP(A83&amp;E83,Ceník!$A$2:$G$1345,3,FALSE)</f>
        <v>vnitřní a vnější roh 135° - 100mm - zlatá</v>
      </c>
      <c r="C83" s="74">
        <v>1</v>
      </c>
      <c r="D83" s="53" t="s">
        <v>34</v>
      </c>
      <c r="E83" s="36">
        <f t="shared" ref="E83" si="7">C83</f>
        <v>1</v>
      </c>
      <c r="F83" s="31" t="s">
        <v>34</v>
      </c>
      <c r="G83" s="100">
        <f>VLOOKUP(A83&amp;E83,Ceník!$A$2:$G$1345,7,FALSE)</f>
        <v>47</v>
      </c>
      <c r="H83" s="62">
        <f t="shared" si="6"/>
        <v>56.87</v>
      </c>
    </row>
    <row r="84" spans="1:8" ht="17.399999999999999" x14ac:dyDescent="0.3">
      <c r="A84" s="44" t="s">
        <v>1147</v>
      </c>
      <c r="B84" s="38" t="str">
        <f>VLOOKUP(A84&amp;E84,Ceník!$A$2:$G$1345,3,FALSE)</f>
        <v>vnitřní a vnější roh 135° - 100mm černý</v>
      </c>
      <c r="C84" s="74">
        <v>1</v>
      </c>
      <c r="D84" s="53" t="s">
        <v>34</v>
      </c>
      <c r="E84" s="36">
        <f>C84</f>
        <v>1</v>
      </c>
      <c r="F84" s="31" t="s">
        <v>34</v>
      </c>
      <c r="G84" s="100">
        <f>VLOOKUP(A84&amp;E84,Ceník!$A$2:$G$1345,7,FALSE)</f>
        <v>47</v>
      </c>
      <c r="H84" s="62">
        <f t="shared" si="6"/>
        <v>56.87</v>
      </c>
    </row>
    <row r="85" spans="1:8" ht="17.399999999999999" x14ac:dyDescent="0.3">
      <c r="A85" s="44" t="s">
        <v>1147</v>
      </c>
      <c r="B85" s="38" t="str">
        <f>VLOOKUP(A85&amp;E85,Ceník!$A$2:$G$1345,3,FALSE)</f>
        <v>vnitřní a vnější roh 135° - 100mm černý</v>
      </c>
      <c r="C85" s="74">
        <v>1</v>
      </c>
      <c r="D85" s="53" t="s">
        <v>34</v>
      </c>
      <c r="E85" s="36">
        <v>152</v>
      </c>
      <c r="F85" s="31" t="s">
        <v>34</v>
      </c>
      <c r="G85" s="100">
        <f>VLOOKUP(A85&amp;E85,Ceník!$A$2:$G$1345,7,FALSE)</f>
        <v>42</v>
      </c>
      <c r="H85" s="62">
        <f t="shared" si="6"/>
        <v>50.82</v>
      </c>
    </row>
    <row r="86" spans="1:8" ht="17.399999999999999" x14ac:dyDescent="0.3">
      <c r="A86" s="44" t="s">
        <v>1151</v>
      </c>
      <c r="B86" s="38" t="str">
        <f>VLOOKUP(A86&amp;E86,Ceník!$A$2:$G$1345,3,FALSE)</f>
        <v>vnitřní a vnější roh 135° - 100mm bílý</v>
      </c>
      <c r="C86" s="74">
        <v>1</v>
      </c>
      <c r="D86" s="53" t="s">
        <v>34</v>
      </c>
      <c r="E86" s="36">
        <f>C86</f>
        <v>1</v>
      </c>
      <c r="F86" s="31" t="s">
        <v>34</v>
      </c>
      <c r="G86" s="100">
        <f>VLOOKUP(A86&amp;E86,Ceník!$A$2:$G$1345,7,FALSE)</f>
        <v>47</v>
      </c>
      <c r="H86" s="62">
        <f t="shared" si="6"/>
        <v>56.87</v>
      </c>
    </row>
    <row r="87" spans="1:8" ht="17.399999999999999" x14ac:dyDescent="0.3">
      <c r="A87" s="44" t="s">
        <v>1151</v>
      </c>
      <c r="B87" s="38" t="str">
        <f>VLOOKUP(A87&amp;E87,Ceník!$A$2:$G$1345,3,FALSE)</f>
        <v>vnitřní a vnější roh 135° - 100mm bílý</v>
      </c>
      <c r="C87" s="74">
        <v>1</v>
      </c>
      <c r="D87" s="53" t="s">
        <v>34</v>
      </c>
      <c r="E87" s="36">
        <v>152</v>
      </c>
      <c r="F87" s="31" t="s">
        <v>34</v>
      </c>
      <c r="G87" s="100">
        <f>VLOOKUP(A87&amp;E87,Ceník!$A$2:$G$1345,7,FALSE)</f>
        <v>42</v>
      </c>
      <c r="H87" s="62">
        <f t="shared" si="6"/>
        <v>50.82</v>
      </c>
    </row>
    <row r="88" spans="1:8" ht="17.399999999999999" x14ac:dyDescent="0.3">
      <c r="A88" s="44" t="s">
        <v>1159</v>
      </c>
      <c r="B88" s="38" t="str">
        <f>VLOOKUP(A88&amp;E88,Ceník!$A$2:$G$1345,3,FALSE)</f>
        <v>koncovka černá 100 mm</v>
      </c>
      <c r="C88" s="74">
        <v>1</v>
      </c>
      <c r="D88" s="53" t="s">
        <v>34</v>
      </c>
      <c r="E88" s="36">
        <f>C88</f>
        <v>1</v>
      </c>
      <c r="F88" s="31" t="s">
        <v>34</v>
      </c>
      <c r="G88" s="100">
        <f>VLOOKUP(A88&amp;E88,Ceník!$A$2:$G$1345,7,FALSE)</f>
        <v>18</v>
      </c>
      <c r="H88" s="62">
        <f t="shared" si="6"/>
        <v>21.78</v>
      </c>
    </row>
    <row r="89" spans="1:8" ht="17.399999999999999" x14ac:dyDescent="0.3">
      <c r="A89" s="44" t="s">
        <v>1159</v>
      </c>
      <c r="B89" s="38" t="str">
        <f>VLOOKUP(A89&amp;E89,Ceník!$A$2:$G$1345,3,FALSE)</f>
        <v>koncovka černá 100 mm</v>
      </c>
      <c r="C89" s="74">
        <v>1</v>
      </c>
      <c r="D89" s="53" t="s">
        <v>34</v>
      </c>
      <c r="E89" s="36">
        <v>250</v>
      </c>
      <c r="F89" s="31" t="s">
        <v>34</v>
      </c>
      <c r="G89" s="100">
        <f>VLOOKUP(A89&amp;E89,Ceník!$A$2:$G$1345,7,FALSE)</f>
        <v>17</v>
      </c>
      <c r="H89" s="62">
        <f t="shared" si="6"/>
        <v>20.57</v>
      </c>
    </row>
    <row r="90" spans="1:8" ht="17.399999999999999" x14ac:dyDescent="0.3">
      <c r="A90" s="44" t="s">
        <v>1161</v>
      </c>
      <c r="B90" s="38" t="str">
        <f>VLOOKUP(A90&amp;E90,Ceník!$A$2:$G$1345,3,FALSE)</f>
        <v>koncovka bílá  100 mm</v>
      </c>
      <c r="C90" s="74">
        <v>1</v>
      </c>
      <c r="D90" s="53" t="s">
        <v>34</v>
      </c>
      <c r="E90" s="36">
        <f>C90</f>
        <v>1</v>
      </c>
      <c r="F90" s="31" t="s">
        <v>34</v>
      </c>
      <c r="G90" s="100">
        <f>VLOOKUP(A90&amp;E90,Ceník!$A$2:$G$1345,7,FALSE)</f>
        <v>18</v>
      </c>
      <c r="H90" s="62">
        <f t="shared" si="6"/>
        <v>21.78</v>
      </c>
    </row>
    <row r="91" spans="1:8" ht="17.399999999999999" x14ac:dyDescent="0.3">
      <c r="A91" s="44" t="s">
        <v>1161</v>
      </c>
      <c r="B91" s="38" t="str">
        <f>VLOOKUP(A91&amp;E91,Ceník!$A$2:$G$1345,3,FALSE)</f>
        <v>koncovka bílá  100 mm</v>
      </c>
      <c r="C91" s="74">
        <v>1</v>
      </c>
      <c r="D91" s="53" t="s">
        <v>34</v>
      </c>
      <c r="E91" s="36">
        <v>250</v>
      </c>
      <c r="F91" s="31" t="s">
        <v>34</v>
      </c>
      <c r="G91" s="100">
        <f>VLOOKUP(A91&amp;E91,Ceník!$A$2:$G$1345,7,FALSE)</f>
        <v>17</v>
      </c>
      <c r="H91" s="62">
        <f t="shared" si="6"/>
        <v>20.57</v>
      </c>
    </row>
    <row r="92" spans="1:8" ht="17.399999999999999" x14ac:dyDescent="0.3">
      <c r="A92" s="44" t="s">
        <v>506</v>
      </c>
      <c r="B92" s="38" t="str">
        <f>VLOOKUP(A92&amp;E92,Ceník!$A$2:$G$1345,3,FALSE)</f>
        <v>koncovka šedá 100 mm</v>
      </c>
      <c r="C92" s="74">
        <v>1</v>
      </c>
      <c r="D92" s="53" t="s">
        <v>34</v>
      </c>
      <c r="E92" s="36">
        <f>C92</f>
        <v>1</v>
      </c>
      <c r="F92" s="31" t="s">
        <v>34</v>
      </c>
      <c r="G92" s="100">
        <f>VLOOKUP(A92&amp;E92,Ceník!$A$2:$G$1345,7,FALSE)</f>
        <v>18</v>
      </c>
      <c r="H92" s="62">
        <f t="shared" si="6"/>
        <v>21.78</v>
      </c>
    </row>
    <row r="93" spans="1:8" ht="17.399999999999999" x14ac:dyDescent="0.3">
      <c r="A93" s="44" t="s">
        <v>506</v>
      </c>
      <c r="B93" s="38" t="str">
        <f>VLOOKUP(A93&amp;E93,Ceník!$A$2:$G$1345,3,FALSE)</f>
        <v>koncovka šedá 100 mm</v>
      </c>
      <c r="C93" s="74">
        <v>1</v>
      </c>
      <c r="D93" s="53" t="s">
        <v>34</v>
      </c>
      <c r="E93" s="36">
        <v>250</v>
      </c>
      <c r="F93" s="31" t="s">
        <v>34</v>
      </c>
      <c r="G93" s="100">
        <f>VLOOKUP(A93&amp;E93,Ceník!$A$2:$G$1345,7,FALSE)</f>
        <v>17</v>
      </c>
      <c r="H93" s="62">
        <f t="shared" si="6"/>
        <v>20.57</v>
      </c>
    </row>
    <row r="94" spans="1:8" ht="17.399999999999999" x14ac:dyDescent="0.3">
      <c r="A94" s="44" t="s">
        <v>1163</v>
      </c>
      <c r="B94" s="38" t="str">
        <f>VLOOKUP(A94&amp;E94,Ceník!$A$2:$G$1345,3,FALSE)</f>
        <v>koncovka 100 mm - tm.hnědá</v>
      </c>
      <c r="C94" s="74">
        <v>1</v>
      </c>
      <c r="D94" s="53" t="s">
        <v>34</v>
      </c>
      <c r="E94" s="36">
        <f>C94</f>
        <v>1</v>
      </c>
      <c r="F94" s="31" t="s">
        <v>34</v>
      </c>
      <c r="G94" s="100">
        <f>VLOOKUP(A94&amp;E94,Ceník!$A$2:$G$1345,7,FALSE)</f>
        <v>18</v>
      </c>
      <c r="H94" s="62">
        <f t="shared" si="6"/>
        <v>21.78</v>
      </c>
    </row>
    <row r="95" spans="1:8" ht="17.399999999999999" x14ac:dyDescent="0.3">
      <c r="A95" s="44" t="s">
        <v>1163</v>
      </c>
      <c r="B95" s="38" t="str">
        <f>VLOOKUP(A95&amp;E95,Ceník!$A$2:$G$1345,3,FALSE)</f>
        <v>koncovka 100 mm - tm.hnědá</v>
      </c>
      <c r="C95" s="74">
        <v>1</v>
      </c>
      <c r="D95" s="53" t="s">
        <v>34</v>
      </c>
      <c r="E95" s="36">
        <v>250</v>
      </c>
      <c r="F95" s="31" t="s">
        <v>34</v>
      </c>
      <c r="G95" s="100">
        <f>VLOOKUP(A95&amp;E95,Ceník!$A$2:$G$1345,7,FALSE)</f>
        <v>17</v>
      </c>
      <c r="H95" s="62">
        <f t="shared" si="6"/>
        <v>20.57</v>
      </c>
    </row>
    <row r="96" spans="1:8" ht="17.399999999999999" x14ac:dyDescent="0.3">
      <c r="A96" s="44" t="s">
        <v>1165</v>
      </c>
      <c r="B96" s="38" t="str">
        <f>VLOOKUP(A96&amp;E96,Ceník!$A$2:$G$1345,3,FALSE)</f>
        <v>koncovka 100 mm - béžová</v>
      </c>
      <c r="C96" s="74">
        <v>1</v>
      </c>
      <c r="D96" s="53" t="s">
        <v>34</v>
      </c>
      <c r="E96" s="36">
        <f>C96</f>
        <v>1</v>
      </c>
      <c r="F96" s="31" t="s">
        <v>34</v>
      </c>
      <c r="G96" s="100">
        <f>VLOOKUP(A96&amp;E96,Ceník!$A$2:$G$1345,7,FALSE)</f>
        <v>18</v>
      </c>
      <c r="H96" s="62">
        <f t="shared" si="6"/>
        <v>21.78</v>
      </c>
    </row>
    <row r="97" spans="1:8" ht="17.399999999999999" x14ac:dyDescent="0.3">
      <c r="A97" s="44" t="s">
        <v>1165</v>
      </c>
      <c r="B97" s="38" t="str">
        <f>VLOOKUP(A97&amp;E97,Ceník!$A$2:$G$1345,3,FALSE)</f>
        <v>koncovka 100 mm - béžová</v>
      </c>
      <c r="C97" s="74">
        <v>1</v>
      </c>
      <c r="D97" s="53" t="s">
        <v>34</v>
      </c>
      <c r="E97" s="36">
        <v>250</v>
      </c>
      <c r="F97" s="31" t="s">
        <v>34</v>
      </c>
      <c r="G97" s="100">
        <f>VLOOKUP(A97&amp;E97,Ceník!$A$2:$G$1345,7,FALSE)</f>
        <v>17</v>
      </c>
      <c r="H97" s="62">
        <f t="shared" si="6"/>
        <v>20.57</v>
      </c>
    </row>
    <row r="98" spans="1:8" ht="17.399999999999999" x14ac:dyDescent="0.3">
      <c r="A98" s="44" t="s">
        <v>1169</v>
      </c>
      <c r="B98" s="38" t="str">
        <f>VLOOKUP(A98&amp;E98,Ceník!$A$2:$G$1345,3,FALSE)</f>
        <v>spojka 100mm - černá</v>
      </c>
      <c r="C98" s="74">
        <v>1</v>
      </c>
      <c r="D98" s="53" t="s">
        <v>34</v>
      </c>
      <c r="E98" s="36">
        <f>C98</f>
        <v>1</v>
      </c>
      <c r="F98" s="31" t="s">
        <v>34</v>
      </c>
      <c r="G98" s="100">
        <f>VLOOKUP(A98&amp;E98,Ceník!$A$2:$G$1345,7,FALSE)</f>
        <v>47</v>
      </c>
      <c r="H98" s="62">
        <f t="shared" si="6"/>
        <v>56.87</v>
      </c>
    </row>
    <row r="99" spans="1:8" ht="17.399999999999999" x14ac:dyDescent="0.3">
      <c r="A99" s="44" t="s">
        <v>1169</v>
      </c>
      <c r="B99" s="38" t="str">
        <f>VLOOKUP(A99&amp;E99,Ceník!$A$2:$G$1345,3,FALSE)</f>
        <v>spojka 100mm - černá</v>
      </c>
      <c r="C99" s="74">
        <v>1</v>
      </c>
      <c r="D99" s="53" t="s">
        <v>34</v>
      </c>
      <c r="E99" s="36">
        <v>156</v>
      </c>
      <c r="F99" s="31" t="s">
        <v>34</v>
      </c>
      <c r="G99" s="100">
        <f>VLOOKUP(A99&amp;E99,Ceník!$A$2:$G$1345,7,FALSE)</f>
        <v>42</v>
      </c>
      <c r="H99" s="62">
        <f t="shared" si="6"/>
        <v>50.82</v>
      </c>
    </row>
    <row r="100" spans="1:8" ht="17.399999999999999" x14ac:dyDescent="0.3">
      <c r="A100" s="44" t="s">
        <v>1171</v>
      </c>
      <c r="B100" s="38" t="str">
        <f>VLOOKUP(A100&amp;E100,Ceník!$A$2:$G$1345,3,FALSE)</f>
        <v>spojka 100mm - bílá</v>
      </c>
      <c r="C100" s="74">
        <v>1</v>
      </c>
      <c r="D100" s="53" t="s">
        <v>34</v>
      </c>
      <c r="E100" s="36">
        <f>C100</f>
        <v>1</v>
      </c>
      <c r="F100" s="31" t="s">
        <v>34</v>
      </c>
      <c r="G100" s="100">
        <f>VLOOKUP(A100&amp;E100,Ceník!$A$2:$G$1345,7,FALSE)</f>
        <v>47</v>
      </c>
      <c r="H100" s="62">
        <f t="shared" si="6"/>
        <v>56.87</v>
      </c>
    </row>
    <row r="101" spans="1:8" ht="17.399999999999999" x14ac:dyDescent="0.3">
      <c r="A101" s="44" t="s">
        <v>1171</v>
      </c>
      <c r="B101" s="38" t="str">
        <f>VLOOKUP(A101&amp;E101,Ceník!$A$2:$G$1345,3,FALSE)</f>
        <v>spojka 100mm - bílá</v>
      </c>
      <c r="C101" s="74">
        <v>1</v>
      </c>
      <c r="D101" s="53" t="s">
        <v>34</v>
      </c>
      <c r="E101" s="36">
        <v>156</v>
      </c>
      <c r="F101" s="31" t="s">
        <v>34</v>
      </c>
      <c r="G101" s="100">
        <f>VLOOKUP(A101&amp;E101,Ceník!$A$2:$G$1345,7,FALSE)</f>
        <v>42</v>
      </c>
      <c r="H101" s="62">
        <f t="shared" si="6"/>
        <v>50.82</v>
      </c>
    </row>
    <row r="102" spans="1:8" ht="17.399999999999999" x14ac:dyDescent="0.3">
      <c r="A102" s="44" t="s">
        <v>596</v>
      </c>
      <c r="B102" s="38" t="str">
        <f>VLOOKUP(A102&amp;E102,Ceník!$A$2:$G$1345,3,FALSE)</f>
        <v>spojka 100mm - hliník broušený</v>
      </c>
      <c r="C102" s="74">
        <v>1</v>
      </c>
      <c r="D102" s="53" t="s">
        <v>34</v>
      </c>
      <c r="E102" s="36">
        <f t="shared" ref="E102" si="8">C102</f>
        <v>1</v>
      </c>
      <c r="F102" s="31" t="s">
        <v>34</v>
      </c>
      <c r="G102" s="100">
        <f>VLOOKUP(A102&amp;E102,Ceník!$A$2:$G$1345,7,FALSE)</f>
        <v>47</v>
      </c>
      <c r="H102" s="62">
        <f t="shared" si="6"/>
        <v>56.87</v>
      </c>
    </row>
    <row r="103" spans="1:8" ht="17.399999999999999" x14ac:dyDescent="0.3">
      <c r="A103" s="44" t="s">
        <v>596</v>
      </c>
      <c r="B103" s="38" t="str">
        <f>VLOOKUP(A103&amp;E103,Ceník!$A$2:$G$1345,3,FALSE)</f>
        <v>spojka 100mm - hliník broušený</v>
      </c>
      <c r="C103" s="74">
        <v>1</v>
      </c>
      <c r="D103" s="53" t="s">
        <v>34</v>
      </c>
      <c r="E103" s="36">
        <v>156</v>
      </c>
      <c r="F103" s="31" t="s">
        <v>34</v>
      </c>
      <c r="G103" s="100">
        <f>VLOOKUP(A103&amp;E103,Ceník!$A$2:$G$1345,7,FALSE)</f>
        <v>42</v>
      </c>
      <c r="H103" s="62">
        <f t="shared" si="6"/>
        <v>50.82</v>
      </c>
    </row>
    <row r="104" spans="1:8" ht="17.399999999999999" x14ac:dyDescent="0.3">
      <c r="A104" s="44" t="s">
        <v>598</v>
      </c>
      <c r="B104" s="38" t="str">
        <f>VLOOKUP(A104&amp;E104,Ceník!$A$2:$G$1345,3,FALSE)</f>
        <v>spojka 100mm - antracit</v>
      </c>
      <c r="C104" s="74">
        <v>1</v>
      </c>
      <c r="D104" s="53" t="s">
        <v>34</v>
      </c>
      <c r="E104" s="36">
        <f>C104</f>
        <v>1</v>
      </c>
      <c r="F104" s="31" t="s">
        <v>34</v>
      </c>
      <c r="G104" s="100">
        <f>VLOOKUP(A104&amp;E104,Ceník!$A$2:$G$1345,7,FALSE)</f>
        <v>47</v>
      </c>
      <c r="H104" s="62">
        <f t="shared" si="6"/>
        <v>56.87</v>
      </c>
    </row>
    <row r="105" spans="1:8" ht="17.399999999999999" x14ac:dyDescent="0.3">
      <c r="A105" s="44" t="s">
        <v>598</v>
      </c>
      <c r="B105" s="38" t="str">
        <f>VLOOKUP(A105&amp;E105,Ceník!$A$2:$G$1345,3,FALSE)</f>
        <v>spojka 100mm - antracit</v>
      </c>
      <c r="C105" s="74">
        <v>1</v>
      </c>
      <c r="D105" s="53" t="s">
        <v>34</v>
      </c>
      <c r="E105" s="36">
        <v>156</v>
      </c>
      <c r="F105" s="31" t="s">
        <v>34</v>
      </c>
      <c r="G105" s="100">
        <f>VLOOKUP(A105&amp;E105,Ceník!$A$2:$G$1345,7,FALSE)</f>
        <v>42</v>
      </c>
      <c r="H105" s="62">
        <f t="shared" si="6"/>
        <v>50.82</v>
      </c>
    </row>
    <row r="106" spans="1:8" ht="17.399999999999999" x14ac:dyDescent="0.3">
      <c r="A106" s="44" t="s">
        <v>600</v>
      </c>
      <c r="B106" s="38" t="str">
        <f>VLOOKUP(A106&amp;E106,Ceník!$A$2:$G$1345,3,FALSE)</f>
        <v>spojka 100mm - hliník natural (546)</v>
      </c>
      <c r="C106" s="74">
        <v>1</v>
      </c>
      <c r="D106" s="53" t="s">
        <v>34</v>
      </c>
      <c r="E106" s="36">
        <f>C106</f>
        <v>1</v>
      </c>
      <c r="F106" s="31" t="s">
        <v>34</v>
      </c>
      <c r="G106" s="100">
        <f>VLOOKUP(A106&amp;E106,Ceník!$A$2:$G$1345,7,FALSE)</f>
        <v>47</v>
      </c>
      <c r="H106" s="62">
        <f t="shared" si="6"/>
        <v>56.87</v>
      </c>
    </row>
    <row r="107" spans="1:8" ht="17.399999999999999" x14ac:dyDescent="0.3">
      <c r="A107" s="44" t="s">
        <v>600</v>
      </c>
      <c r="B107" s="38" t="str">
        <f>VLOOKUP(A107&amp;E107,Ceník!$A$2:$G$1345,3,FALSE)</f>
        <v>spojka 100mm - hliník natural (546)</v>
      </c>
      <c r="C107" s="74">
        <v>1</v>
      </c>
      <c r="D107" s="53" t="s">
        <v>34</v>
      </c>
      <c r="E107" s="36">
        <v>156</v>
      </c>
      <c r="F107" s="31" t="s">
        <v>34</v>
      </c>
      <c r="G107" s="100">
        <f>VLOOKUP(A107&amp;E107,Ceník!$A$2:$G$1345,7,FALSE)</f>
        <v>42</v>
      </c>
      <c r="H107" s="62">
        <f t="shared" si="6"/>
        <v>50.82</v>
      </c>
    </row>
    <row r="108" spans="1:8" ht="17.399999999999999" x14ac:dyDescent="0.3">
      <c r="A108" s="44" t="s">
        <v>602</v>
      </c>
      <c r="B108" s="38" t="str">
        <f>VLOOKUP(A108&amp;E108,Ceník!$A$2:$G$1345,3,FALSE)</f>
        <v>spojka 100mm - nerez broušený</v>
      </c>
      <c r="C108" s="74">
        <v>1</v>
      </c>
      <c r="D108" s="53" t="s">
        <v>34</v>
      </c>
      <c r="E108" s="36">
        <f>C108</f>
        <v>1</v>
      </c>
      <c r="F108" s="31" t="s">
        <v>34</v>
      </c>
      <c r="G108" s="100">
        <f>VLOOKUP(A108&amp;E108,Ceník!$A$2:$G$1345,7,FALSE)</f>
        <v>47</v>
      </c>
      <c r="H108" s="62">
        <f t="shared" si="6"/>
        <v>56.87</v>
      </c>
    </row>
    <row r="109" spans="1:8" ht="17.399999999999999" x14ac:dyDescent="0.3">
      <c r="A109" s="44" t="s">
        <v>602</v>
      </c>
      <c r="B109" s="38" t="str">
        <f>VLOOKUP(A109&amp;E109,Ceník!$A$2:$G$1345,3,FALSE)</f>
        <v>spojka 100mm - nerez broušený</v>
      </c>
      <c r="C109" s="74">
        <v>1</v>
      </c>
      <c r="D109" s="53" t="s">
        <v>34</v>
      </c>
      <c r="E109" s="36">
        <v>156</v>
      </c>
      <c r="F109" s="31" t="s">
        <v>34</v>
      </c>
      <c r="G109" s="100">
        <f>VLOOKUP(A109&amp;E109,Ceník!$A$2:$G$1345,7,FALSE)</f>
        <v>42</v>
      </c>
      <c r="H109" s="62">
        <f t="shared" si="6"/>
        <v>50.82</v>
      </c>
    </row>
    <row r="110" spans="1:8" ht="17.399999999999999" x14ac:dyDescent="0.3">
      <c r="A110" s="44" t="s">
        <v>2601</v>
      </c>
      <c r="B110" s="38" t="str">
        <f>VLOOKUP(A110&amp;E110,Ceník!$A$2:$G$1345,3,FALSE)</f>
        <v>spojka 100mm - zlatá</v>
      </c>
      <c r="C110" s="74">
        <v>1</v>
      </c>
      <c r="D110" s="53" t="s">
        <v>34</v>
      </c>
      <c r="E110" s="36">
        <f t="shared" ref="E110" si="9">C110</f>
        <v>1</v>
      </c>
      <c r="F110" s="31" t="s">
        <v>34</v>
      </c>
      <c r="G110" s="100">
        <f>VLOOKUP(A110&amp;E110,Ceník!$A$2:$G$1345,7,FALSE)</f>
        <v>47</v>
      </c>
      <c r="H110" s="62">
        <f t="shared" si="6"/>
        <v>56.87</v>
      </c>
    </row>
    <row r="111" spans="1:8" ht="17.399999999999999" x14ac:dyDescent="0.3">
      <c r="A111" s="44" t="s">
        <v>519</v>
      </c>
      <c r="B111" s="38" t="str">
        <f>VLOOKUP(A111&amp;E111,Ceník!$A$2:$G$1345,3,FALSE)</f>
        <v>flexibilní roh -90° až 270° -hliník broušený</v>
      </c>
      <c r="C111" s="74">
        <v>1</v>
      </c>
      <c r="D111" s="53" t="s">
        <v>34</v>
      </c>
      <c r="E111" s="36">
        <f t="shared" ref="E111:E112" si="10">C111</f>
        <v>1</v>
      </c>
      <c r="F111" s="31" t="s">
        <v>34</v>
      </c>
      <c r="G111" s="100">
        <f>VLOOKUP(A111&amp;E111,Ceník!$A$2:$G$1345,7,FALSE)</f>
        <v>47</v>
      </c>
      <c r="H111" s="62">
        <f t="shared" si="6"/>
        <v>56.87</v>
      </c>
    </row>
    <row r="112" spans="1:8" ht="17.399999999999999" x14ac:dyDescent="0.3">
      <c r="A112" s="44" t="s">
        <v>521</v>
      </c>
      <c r="B112" s="38" t="str">
        <f>VLOOKUP(A112&amp;E112,Ceník!$A$2:$G$1345,3,FALSE)</f>
        <v>flexibilní roh -90° až 270° -nerez broušený</v>
      </c>
      <c r="C112" s="74">
        <v>1</v>
      </c>
      <c r="D112" s="53" t="s">
        <v>34</v>
      </c>
      <c r="E112" s="36">
        <f t="shared" si="10"/>
        <v>1</v>
      </c>
      <c r="F112" s="31" t="s">
        <v>34</v>
      </c>
      <c r="G112" s="100">
        <f>VLOOKUP(A112&amp;E112,Ceník!$A$2:$G$1345,7,FALSE)</f>
        <v>47</v>
      </c>
      <c r="H112" s="62">
        <f t="shared" si="6"/>
        <v>56.87</v>
      </c>
    </row>
    <row r="113" spans="1:8" ht="17.399999999999999" x14ac:dyDescent="0.3">
      <c r="A113" s="44" t="s">
        <v>1233</v>
      </c>
      <c r="B113" s="38" t="str">
        <f>VLOOKUP(A113&amp;E113,Ceník!$A$2:$G$1345,3,FALSE)</f>
        <v>destička pro posuvný klip pro sokl</v>
      </c>
      <c r="C113" s="74">
        <v>1</v>
      </c>
      <c r="D113" s="53" t="s">
        <v>34</v>
      </c>
      <c r="E113" s="36">
        <f t="shared" ref="E113:E115" si="11">C113</f>
        <v>1</v>
      </c>
      <c r="F113" s="31" t="s">
        <v>34</v>
      </c>
      <c r="G113" s="100">
        <f>VLOOKUP(A113&amp;E113,Ceník!$A$2:$G$1345,7,FALSE)</f>
        <v>4</v>
      </c>
      <c r="H113" s="62">
        <f t="shared" si="6"/>
        <v>4.84</v>
      </c>
    </row>
    <row r="114" spans="1:8" ht="17.399999999999999" x14ac:dyDescent="0.3">
      <c r="A114" s="44" t="s">
        <v>1235</v>
      </c>
      <c r="B114" s="38" t="str">
        <f>VLOOKUP(A114&amp;E114,Ceník!$A$2:$G$1345,3,FALSE)</f>
        <v>VELKÝ klip otočný</v>
      </c>
      <c r="C114" s="74">
        <v>1</v>
      </c>
      <c r="D114" s="53" t="s">
        <v>34</v>
      </c>
      <c r="E114" s="36">
        <f t="shared" si="11"/>
        <v>1</v>
      </c>
      <c r="F114" s="31" t="s">
        <v>34</v>
      </c>
      <c r="G114" s="100">
        <f>VLOOKUP(A114&amp;E114,Ceník!$A$2:$G$1345,7,FALSE)</f>
        <v>7</v>
      </c>
      <c r="H114" s="62">
        <f t="shared" si="6"/>
        <v>8.4699999999999989</v>
      </c>
    </row>
    <row r="115" spans="1:8" ht="17.399999999999999" x14ac:dyDescent="0.3">
      <c r="A115" s="44" t="s">
        <v>1237</v>
      </c>
      <c r="B115" s="38" t="str">
        <f>VLOOKUP(A115&amp;E115,Ceník!$A$2:$G$1345,3,FALSE)</f>
        <v>rektifikační noha 100 mm - 2-dílná</v>
      </c>
      <c r="C115" s="74">
        <v>1</v>
      </c>
      <c r="D115" s="53" t="s">
        <v>34</v>
      </c>
      <c r="E115" s="36">
        <f t="shared" si="11"/>
        <v>1</v>
      </c>
      <c r="F115" s="31" t="s">
        <v>34</v>
      </c>
      <c r="G115" s="100">
        <f>VLOOKUP(A115&amp;E115,Ceník!$A$2:$G$1345,7,FALSE)</f>
        <v>9</v>
      </c>
      <c r="H115" s="62">
        <f t="shared" si="6"/>
        <v>10.89</v>
      </c>
    </row>
    <row r="116" spans="1:8" ht="17.399999999999999" x14ac:dyDescent="0.3">
      <c r="A116" s="44" t="s">
        <v>1237</v>
      </c>
      <c r="B116" s="38" t="str">
        <f>VLOOKUP(A116&amp;E116,Ceník!$A$2:$G$1345,3,FALSE)</f>
        <v>rektifikační noha 100 mm - 2-dílná</v>
      </c>
      <c r="C116" s="74">
        <v>1</v>
      </c>
      <c r="D116" s="53" t="s">
        <v>34</v>
      </c>
      <c r="E116" s="36">
        <v>300</v>
      </c>
      <c r="F116" s="31" t="s">
        <v>34</v>
      </c>
      <c r="G116" s="100">
        <f>VLOOKUP(A116&amp;E116,Ceník!$A$2:$G$1345,7,FALSE)</f>
        <v>8</v>
      </c>
      <c r="H116" s="62">
        <f t="shared" si="6"/>
        <v>9.68</v>
      </c>
    </row>
    <row r="117" spans="1:8" ht="17.399999999999999" x14ac:dyDescent="0.3">
      <c r="A117" s="44" t="s">
        <v>1243</v>
      </c>
      <c r="B117" s="38" t="str">
        <f>VLOOKUP(A117&amp;E117,Ceník!$A$2:$G$1345,3,FALSE)</f>
        <v>otočný klip pro sokl</v>
      </c>
      <c r="C117" s="74">
        <v>1</v>
      </c>
      <c r="D117" s="53" t="s">
        <v>34</v>
      </c>
      <c r="E117" s="36">
        <f>C117</f>
        <v>1</v>
      </c>
      <c r="F117" s="31" t="s">
        <v>34</v>
      </c>
      <c r="G117" s="100">
        <f>VLOOKUP(A117&amp;E117,Ceník!$A$2:$G$1345,7,FALSE)</f>
        <v>4</v>
      </c>
      <c r="H117" s="62">
        <f t="shared" si="6"/>
        <v>4.84</v>
      </c>
    </row>
    <row r="118" spans="1:8" ht="17.399999999999999" x14ac:dyDescent="0.3">
      <c r="A118" s="44" t="s">
        <v>1245</v>
      </c>
      <c r="B118" s="38" t="str">
        <f>VLOOKUP(A118&amp;E118,Ceník!$A$2:$G$1345,3,FALSE)</f>
        <v>SMART klip</v>
      </c>
      <c r="C118" s="74">
        <v>1</v>
      </c>
      <c r="D118" s="53" t="s">
        <v>34</v>
      </c>
      <c r="E118" s="36">
        <f>C118</f>
        <v>1</v>
      </c>
      <c r="F118" s="31" t="s">
        <v>34</v>
      </c>
      <c r="G118" s="100">
        <f>VLOOKUP(A118&amp;E118,Ceník!$A$2:$G$1345,7,FALSE)</f>
        <v>30</v>
      </c>
      <c r="H118" s="62">
        <f t="shared" si="6"/>
        <v>36.299999999999997</v>
      </c>
    </row>
    <row r="119" spans="1:8" ht="17.399999999999999" x14ac:dyDescent="0.3">
      <c r="A119" s="44" t="s">
        <v>560</v>
      </c>
      <c r="B119" s="38" t="str">
        <f>VLOOKUP(A119&amp;E119,Ceník!$A$2:$G$1345,3,FALSE)</f>
        <v>modul soklu s výsekem S100/B1 - hliník broušený</v>
      </c>
      <c r="C119" s="74">
        <v>1</v>
      </c>
      <c r="D119" s="53" t="s">
        <v>34</v>
      </c>
      <c r="E119" s="36">
        <f t="shared" ref="E119:E120" si="12">C119</f>
        <v>1</v>
      </c>
      <c r="F119" s="31" t="s">
        <v>34</v>
      </c>
      <c r="G119" s="100">
        <f>VLOOKUP(A119&amp;E119,Ceník!$A$2:$G$1345,7,FALSE)</f>
        <v>499</v>
      </c>
      <c r="H119" s="62">
        <f t="shared" si="6"/>
        <v>603.79</v>
      </c>
    </row>
    <row r="120" spans="1:8" ht="17.399999999999999" x14ac:dyDescent="0.3">
      <c r="A120" s="44" t="s">
        <v>564</v>
      </c>
      <c r="B120" s="38" t="str">
        <f>VLOOKUP(A120&amp;E120,Ceník!$A$2:$G$1345,3,FALSE)</f>
        <v>modul soklu s výsekem S100/B1 - nerez broušený</v>
      </c>
      <c r="C120" s="74">
        <v>1</v>
      </c>
      <c r="D120" s="53" t="s">
        <v>34</v>
      </c>
      <c r="E120" s="36">
        <f t="shared" si="12"/>
        <v>1</v>
      </c>
      <c r="F120" s="31" t="s">
        <v>34</v>
      </c>
      <c r="G120" s="100">
        <f>VLOOKUP(A120&amp;E120,Ceník!$A$2:$G$1345,7,FALSE)</f>
        <v>523</v>
      </c>
      <c r="H120" s="62">
        <f t="shared" si="6"/>
        <v>632.82999999999993</v>
      </c>
    </row>
    <row r="121" spans="1:8" ht="17.399999999999999" x14ac:dyDescent="0.3">
      <c r="A121" s="44" t="s">
        <v>3024</v>
      </c>
      <c r="B121" s="38" t="str">
        <f>VLOOKUP(A121&amp;E121,Ceník!$A$2:$G$1345,3,FALSE)</f>
        <v>Sokl - 120 mm - černá mat (RAL 9005) 2m</v>
      </c>
      <c r="C121" s="74">
        <v>2</v>
      </c>
      <c r="D121" s="53" t="s">
        <v>5</v>
      </c>
      <c r="E121" s="36">
        <v>2</v>
      </c>
      <c r="F121" s="31" t="s">
        <v>5</v>
      </c>
      <c r="G121" s="100">
        <f>VLOOKUP(A121&amp;E121,Ceník!$A$2:$G$1345,7,FALSE)</f>
        <v>182</v>
      </c>
      <c r="H121" s="62">
        <f t="shared" si="6"/>
        <v>220.22</v>
      </c>
    </row>
    <row r="122" spans="1:8" ht="17.399999999999999" x14ac:dyDescent="0.3">
      <c r="A122" s="44" t="s">
        <v>1173</v>
      </c>
      <c r="B122" s="38" t="str">
        <f>VLOOKUP(A122&amp;E122,Ceník!$A$2:$G$1345,3,FALSE)</f>
        <v>Sokl - 120 mm - černá mat (RAL 9005)</v>
      </c>
      <c r="C122" s="74">
        <v>4</v>
      </c>
      <c r="D122" s="53" t="s">
        <v>5</v>
      </c>
      <c r="E122" s="36">
        <f>C122</f>
        <v>4</v>
      </c>
      <c r="F122" s="31" t="s">
        <v>5</v>
      </c>
      <c r="G122" s="100">
        <f>VLOOKUP(A122&amp;E122,Ceník!$A$2:$G$1345,7,FALSE)</f>
        <v>170</v>
      </c>
      <c r="H122" s="62">
        <f t="shared" si="6"/>
        <v>205.7</v>
      </c>
    </row>
    <row r="123" spans="1:8" ht="17.399999999999999" x14ac:dyDescent="0.3">
      <c r="A123" s="44" t="s">
        <v>1173</v>
      </c>
      <c r="B123" s="38" t="str">
        <f>VLOOKUP(A123&amp;E123,Ceník!$A$2:$G$1345,3,FALSE)</f>
        <v>Sokl - 120 mm - černá mat (RAL 9005)</v>
      </c>
      <c r="C123" s="74">
        <v>4</v>
      </c>
      <c r="D123" s="53" t="s">
        <v>5</v>
      </c>
      <c r="E123" s="36">
        <v>60</v>
      </c>
      <c r="F123" s="31" t="s">
        <v>5</v>
      </c>
      <c r="G123" s="100">
        <f>VLOOKUP(A123&amp;E123,Ceník!$A$2:$G$1345,7,FALSE)</f>
        <v>162</v>
      </c>
      <c r="H123" s="62">
        <f t="shared" si="6"/>
        <v>196.01999999999998</v>
      </c>
    </row>
    <row r="124" spans="1:8" ht="17.399999999999999" x14ac:dyDescent="0.3">
      <c r="A124" s="44" t="s">
        <v>3025</v>
      </c>
      <c r="B124" s="38" t="str">
        <f>VLOOKUP(A124&amp;E124,Ceník!$A$2:$G$1345,3,FALSE)</f>
        <v>Sokl - 120 mm - bílá lesk 2m</v>
      </c>
      <c r="C124" s="74">
        <v>2</v>
      </c>
      <c r="D124" s="53" t="s">
        <v>5</v>
      </c>
      <c r="E124" s="36">
        <v>2</v>
      </c>
      <c r="F124" s="31" t="s">
        <v>5</v>
      </c>
      <c r="G124" s="100">
        <f>VLOOKUP(A124&amp;E124,Ceník!$A$2:$G$1345,7,FALSE)</f>
        <v>182</v>
      </c>
      <c r="H124" s="62">
        <f t="shared" si="6"/>
        <v>220.22</v>
      </c>
    </row>
    <row r="125" spans="1:8" ht="17.399999999999999" x14ac:dyDescent="0.3">
      <c r="A125" s="44" t="s">
        <v>1175</v>
      </c>
      <c r="B125" s="38" t="str">
        <f>VLOOKUP(A125&amp;E125,Ceník!$A$2:$G$1345,3,FALSE)</f>
        <v>Sokl - 120 mm - bílá lesk</v>
      </c>
      <c r="C125" s="74">
        <v>4</v>
      </c>
      <c r="D125" s="53" t="s">
        <v>5</v>
      </c>
      <c r="E125" s="36">
        <f>C125</f>
        <v>4</v>
      </c>
      <c r="F125" s="31" t="s">
        <v>5</v>
      </c>
      <c r="G125" s="100">
        <f>VLOOKUP(A125&amp;E125,Ceník!$A$2:$G$1345,7,FALSE)</f>
        <v>170</v>
      </c>
      <c r="H125" s="62">
        <f t="shared" si="6"/>
        <v>205.7</v>
      </c>
    </row>
    <row r="126" spans="1:8" ht="17.399999999999999" x14ac:dyDescent="0.3">
      <c r="A126" s="44" t="s">
        <v>1175</v>
      </c>
      <c r="B126" s="38" t="str">
        <f>VLOOKUP(A126&amp;E126,Ceník!$A$2:$G$1345,3,FALSE)</f>
        <v>Sokl - 120 mm - bílá lesk</v>
      </c>
      <c r="C126" s="74">
        <v>4</v>
      </c>
      <c r="D126" s="53" t="s">
        <v>5</v>
      </c>
      <c r="E126" s="36">
        <v>60</v>
      </c>
      <c r="F126" s="31" t="s">
        <v>5</v>
      </c>
      <c r="G126" s="100">
        <f>VLOOKUP(A126&amp;E126,Ceník!$A$2:$G$1345,7,FALSE)</f>
        <v>162</v>
      </c>
      <c r="H126" s="62">
        <f t="shared" si="6"/>
        <v>196.01999999999998</v>
      </c>
    </row>
    <row r="127" spans="1:8" ht="17.399999999999999" x14ac:dyDescent="0.3">
      <c r="A127" s="44" t="s">
        <v>3021</v>
      </c>
      <c r="B127" s="38" t="str">
        <f>VLOOKUP(A127&amp;E127,Ceník!$A$2:$G$1345,3,FALSE)</f>
        <v>Sokl - 120 mm - bílá mat 2m</v>
      </c>
      <c r="C127" s="74">
        <v>2</v>
      </c>
      <c r="D127" s="53" t="s">
        <v>5</v>
      </c>
      <c r="E127" s="36">
        <v>2</v>
      </c>
      <c r="F127" s="31" t="s">
        <v>5</v>
      </c>
      <c r="G127" s="100">
        <f>VLOOKUP(A127&amp;E127,Ceník!$A$2:$G$1345,7,FALSE)</f>
        <v>182</v>
      </c>
      <c r="H127" s="62">
        <f t="shared" si="6"/>
        <v>220.22</v>
      </c>
    </row>
    <row r="128" spans="1:8" ht="17.399999999999999" x14ac:dyDescent="0.3">
      <c r="A128" s="44" t="s">
        <v>2660</v>
      </c>
      <c r="B128" s="38" t="str">
        <f>VLOOKUP(A128&amp;E128,Ceník!$A$2:$G$1345,3,FALSE)</f>
        <v>Sokl - 120 mm - bílá mat</v>
      </c>
      <c r="C128" s="74">
        <v>4</v>
      </c>
      <c r="D128" s="53" t="s">
        <v>5</v>
      </c>
      <c r="E128" s="36">
        <v>4</v>
      </c>
      <c r="F128" s="31" t="s">
        <v>5</v>
      </c>
      <c r="G128" s="100">
        <f>VLOOKUP(A128&amp;E128,Ceník!$A$2:$G$1345,7,FALSE)</f>
        <v>170</v>
      </c>
      <c r="H128" s="62">
        <f t="shared" si="6"/>
        <v>205.7</v>
      </c>
    </row>
    <row r="129" spans="1:8" ht="17.399999999999999" x14ac:dyDescent="0.3">
      <c r="A129" s="44" t="s">
        <v>2660</v>
      </c>
      <c r="B129" s="38" t="str">
        <f>VLOOKUP(A129&amp;E129,Ceník!$A$2:$G$1345,3,FALSE)</f>
        <v>Sokl - 120 mm - bílá mat</v>
      </c>
      <c r="C129" s="74">
        <v>4</v>
      </c>
      <c r="D129" s="53" t="s">
        <v>5</v>
      </c>
      <c r="E129" s="36">
        <v>60</v>
      </c>
      <c r="F129" s="31" t="s">
        <v>5</v>
      </c>
      <c r="G129" s="100">
        <f>VLOOKUP(A129&amp;E129,Ceník!$A$2:$G$1345,7,FALSE)</f>
        <v>162</v>
      </c>
      <c r="H129" s="62">
        <f t="shared" si="6"/>
        <v>196.01999999999998</v>
      </c>
    </row>
    <row r="130" spans="1:8" ht="17.399999999999999" x14ac:dyDescent="0.3">
      <c r="A130" s="44" t="s">
        <v>3023</v>
      </c>
      <c r="B130" s="38" t="str">
        <f>VLOOKUP(A130&amp;E130,Ceník!$A$2:$G$1345,3,FALSE)</f>
        <v>Sokl - 120 mm - antracit (RAL 7016) 2m</v>
      </c>
      <c r="C130" s="74">
        <v>2</v>
      </c>
      <c r="D130" s="53" t="s">
        <v>5</v>
      </c>
      <c r="E130" s="36">
        <v>2</v>
      </c>
      <c r="F130" s="31" t="s">
        <v>5</v>
      </c>
      <c r="G130" s="100">
        <f>VLOOKUP(A130&amp;E130,Ceník!$A$2:$G$1345,7,FALSE)</f>
        <v>182</v>
      </c>
      <c r="H130" s="62">
        <f t="shared" si="6"/>
        <v>220.22</v>
      </c>
    </row>
    <row r="131" spans="1:8" ht="17.399999999999999" x14ac:dyDescent="0.3">
      <c r="A131" s="44" t="s">
        <v>1177</v>
      </c>
      <c r="B131" s="38" t="str">
        <f>VLOOKUP(A131&amp;E131,Ceník!$A$2:$G$1345,3,FALSE)</f>
        <v>Sokl - 120 mm - antracit (RAL 7016)</v>
      </c>
      <c r="C131" s="74">
        <v>4</v>
      </c>
      <c r="D131" s="53" t="s">
        <v>5</v>
      </c>
      <c r="E131" s="36">
        <f>C131</f>
        <v>4</v>
      </c>
      <c r="F131" s="31" t="s">
        <v>5</v>
      </c>
      <c r="G131" s="100">
        <f>VLOOKUP(A131&amp;E131,Ceník!$A$2:$G$1345,7,FALSE)</f>
        <v>170</v>
      </c>
      <c r="H131" s="62">
        <f t="shared" si="6"/>
        <v>205.7</v>
      </c>
    </row>
    <row r="132" spans="1:8" ht="17.399999999999999" x14ac:dyDescent="0.3">
      <c r="A132" s="44" t="s">
        <v>1177</v>
      </c>
      <c r="B132" s="38" t="str">
        <f>VLOOKUP(A132&amp;E132,Ceník!$A$2:$G$1345,3,FALSE)</f>
        <v>Sokl - 120 mm - antracit (RAL 7016)</v>
      </c>
      <c r="C132" s="74">
        <v>4</v>
      </c>
      <c r="D132" s="53" t="s">
        <v>5</v>
      </c>
      <c r="E132" s="36">
        <v>60</v>
      </c>
      <c r="F132" s="31" t="s">
        <v>5</v>
      </c>
      <c r="G132" s="100">
        <f>VLOOKUP(A132&amp;E132,Ceník!$A$2:$G$1345,7,FALSE)</f>
        <v>162</v>
      </c>
      <c r="H132" s="62">
        <f t="shared" si="6"/>
        <v>196.01999999999998</v>
      </c>
    </row>
    <row r="133" spans="1:8" ht="17.399999999999999" x14ac:dyDescent="0.3">
      <c r="A133" s="44" t="s">
        <v>3028</v>
      </c>
      <c r="B133" s="38" t="str">
        <f>VLOOKUP(A133&amp;E133,Ceník!$A$2:$G$1345,3,FALSE)</f>
        <v>Sokl - 120mm - lakování do odstínu RAL 2m</v>
      </c>
      <c r="C133" s="74">
        <v>2</v>
      </c>
      <c r="D133" s="53" t="s">
        <v>5</v>
      </c>
      <c r="E133" s="36">
        <v>2</v>
      </c>
      <c r="F133" s="31" t="s">
        <v>5</v>
      </c>
      <c r="G133" s="100">
        <f>VLOOKUP(A133&amp;E133,Ceník!$A$2:$G$1345,7,FALSE)</f>
        <v>179</v>
      </c>
      <c r="H133" s="62">
        <f t="shared" si="6"/>
        <v>216.59</v>
      </c>
    </row>
    <row r="134" spans="1:8" ht="17.399999999999999" x14ac:dyDescent="0.3">
      <c r="A134" s="44" t="s">
        <v>1179</v>
      </c>
      <c r="B134" s="38" t="str">
        <f>VLOOKUP(A134&amp;E134,Ceník!$A$2:$G$1345,3,FALSE)</f>
        <v>Sokl - 120mm - lakování do odstínu RAL</v>
      </c>
      <c r="C134" s="74">
        <v>4</v>
      </c>
      <c r="D134" s="53" t="s">
        <v>5</v>
      </c>
      <c r="E134" s="36">
        <f>C134</f>
        <v>4</v>
      </c>
      <c r="F134" s="31" t="s">
        <v>5</v>
      </c>
      <c r="G134" s="100">
        <f>VLOOKUP(A134&amp;E134,Ceník!$A$2:$G$1345,7,FALSE)</f>
        <v>166</v>
      </c>
      <c r="H134" s="62">
        <f t="shared" ref="H134:H197" si="13">SUM(G134)*1.21</f>
        <v>200.85999999999999</v>
      </c>
    </row>
    <row r="135" spans="1:8" ht="17.399999999999999" x14ac:dyDescent="0.3">
      <c r="A135" s="44" t="s">
        <v>3038</v>
      </c>
      <c r="B135" s="38" t="str">
        <f>VLOOKUP(A135&amp;E135,Ceník!$A$2:$G$1345,3,FALSE)</f>
        <v>Sokl - 120 mm - hliník natural 2m</v>
      </c>
      <c r="C135" s="74">
        <v>2</v>
      </c>
      <c r="D135" s="53" t="s">
        <v>5</v>
      </c>
      <c r="E135" s="36">
        <v>2</v>
      </c>
      <c r="F135" s="31" t="s">
        <v>5</v>
      </c>
      <c r="G135" s="100">
        <f>VLOOKUP(A135&amp;E135,Ceník!$A$2:$G$1345,7,FALSE)</f>
        <v>179</v>
      </c>
      <c r="H135" s="62">
        <f t="shared" si="13"/>
        <v>216.59</v>
      </c>
    </row>
    <row r="136" spans="1:8" ht="17.399999999999999" x14ac:dyDescent="0.3">
      <c r="A136" s="44" t="s">
        <v>1189</v>
      </c>
      <c r="B136" s="38" t="str">
        <f>VLOOKUP(A136&amp;E136,Ceník!$A$2:$G$1345,3,FALSE)</f>
        <v>Sokl - 120 mm - hliník natural</v>
      </c>
      <c r="C136" s="74">
        <v>4</v>
      </c>
      <c r="D136" s="53" t="s">
        <v>5</v>
      </c>
      <c r="E136" s="36">
        <f>C136</f>
        <v>4</v>
      </c>
      <c r="F136" s="31" t="s">
        <v>5</v>
      </c>
      <c r="G136" s="100">
        <f>VLOOKUP(A136&amp;E136,Ceník!$A$2:$G$1345,7,FALSE)</f>
        <v>166</v>
      </c>
      <c r="H136" s="62">
        <f t="shared" si="13"/>
        <v>200.85999999999999</v>
      </c>
    </row>
    <row r="137" spans="1:8" ht="17.399999999999999" x14ac:dyDescent="0.3">
      <c r="A137" s="44" t="s">
        <v>1189</v>
      </c>
      <c r="B137" s="38" t="str">
        <f>VLOOKUP(A137&amp;E137,Ceník!$A$2:$G$1345,3,FALSE)</f>
        <v>Sokl - 120 mm - hliník natural</v>
      </c>
      <c r="C137" s="74">
        <v>4</v>
      </c>
      <c r="D137" s="53" t="s">
        <v>5</v>
      </c>
      <c r="E137" s="36">
        <v>60</v>
      </c>
      <c r="F137" s="31" t="s">
        <v>5</v>
      </c>
      <c r="G137" s="100">
        <f>VLOOKUP(A137&amp;E137,Ceník!$A$2:$G$1345,7,FALSE)</f>
        <v>156</v>
      </c>
      <c r="H137" s="62">
        <f t="shared" si="13"/>
        <v>188.76</v>
      </c>
    </row>
    <row r="138" spans="1:8" ht="17.399999999999999" x14ac:dyDescent="0.3">
      <c r="A138" s="44" t="s">
        <v>3013</v>
      </c>
      <c r="B138" s="38" t="str">
        <f>VLOOKUP(A138&amp;E138,Ceník!$A$2:$G$1345,3,FALSE)</f>
        <v>Sokl - 120mm - hliník broušený 2m</v>
      </c>
      <c r="C138" s="74">
        <v>2</v>
      </c>
      <c r="D138" s="53" t="s">
        <v>5</v>
      </c>
      <c r="E138" s="36">
        <v>2</v>
      </c>
      <c r="F138" s="31" t="s">
        <v>5</v>
      </c>
      <c r="G138" s="100">
        <f>VLOOKUP(A138&amp;E138,Ceník!$A$2:$G$1345,7,FALSE)</f>
        <v>182</v>
      </c>
      <c r="H138" s="62">
        <f t="shared" si="13"/>
        <v>220.22</v>
      </c>
    </row>
    <row r="139" spans="1:8" ht="17.399999999999999" x14ac:dyDescent="0.3">
      <c r="A139" s="44" t="s">
        <v>616</v>
      </c>
      <c r="B139" s="38" t="str">
        <f>VLOOKUP(A139&amp;E139,Ceník!$A$2:$G$1345,3,FALSE)</f>
        <v>Sokl - 120mm - hliník broušený</v>
      </c>
      <c r="C139" s="74">
        <v>4</v>
      </c>
      <c r="D139" s="53" t="s">
        <v>5</v>
      </c>
      <c r="E139" s="36">
        <f>C139</f>
        <v>4</v>
      </c>
      <c r="F139" s="31" t="s">
        <v>5</v>
      </c>
      <c r="G139" s="100">
        <f>VLOOKUP(A139&amp;E139,Ceník!$A$2:$G$1345,7,FALSE)</f>
        <v>170</v>
      </c>
      <c r="H139" s="62">
        <f t="shared" si="13"/>
        <v>205.7</v>
      </c>
    </row>
    <row r="140" spans="1:8" ht="17.399999999999999" x14ac:dyDescent="0.3">
      <c r="A140" s="44" t="s">
        <v>616</v>
      </c>
      <c r="B140" s="38" t="str">
        <f>VLOOKUP(A140&amp;E140,Ceník!$A$2:$G$1345,3,FALSE)</f>
        <v>Sokl - 120mm - hliník broušený</v>
      </c>
      <c r="C140" s="74">
        <v>4</v>
      </c>
      <c r="D140" s="53" t="s">
        <v>5</v>
      </c>
      <c r="E140" s="36">
        <v>60</v>
      </c>
      <c r="F140" s="31" t="s">
        <v>5</v>
      </c>
      <c r="G140" s="100">
        <f>VLOOKUP(A140&amp;E140,Ceník!$A$2:$G$1345,7,FALSE)</f>
        <v>162</v>
      </c>
      <c r="H140" s="62">
        <f t="shared" si="13"/>
        <v>196.01999999999998</v>
      </c>
    </row>
    <row r="141" spans="1:8" ht="17.399999999999999" x14ac:dyDescent="0.3">
      <c r="A141" s="44" t="s">
        <v>3014</v>
      </c>
      <c r="B141" s="38" t="str">
        <f>VLOOKUP(A141&amp;E141,Ceník!$A$2:$G$1345,3,FALSE)</f>
        <v>Sokl - 120mm - nerez broušený 2m</v>
      </c>
      <c r="C141" s="74">
        <v>2</v>
      </c>
      <c r="D141" s="53" t="s">
        <v>5</v>
      </c>
      <c r="E141" s="36">
        <v>2</v>
      </c>
      <c r="F141" s="31" t="s">
        <v>5</v>
      </c>
      <c r="G141" s="100">
        <f>VLOOKUP(A141&amp;E141,Ceník!$A$2:$G$1345,7,FALSE)</f>
        <v>218</v>
      </c>
      <c r="H141" s="62">
        <f t="shared" si="13"/>
        <v>263.77999999999997</v>
      </c>
    </row>
    <row r="142" spans="1:8" ht="17.399999999999999" x14ac:dyDescent="0.3">
      <c r="A142" s="44" t="s">
        <v>683</v>
      </c>
      <c r="B142" s="38" t="str">
        <f>VLOOKUP(A142&amp;E142,Ceník!$A$2:$G$1345,3,FALSE)</f>
        <v>Sokl - 120mm - nerez broušený</v>
      </c>
      <c r="C142" s="74">
        <v>4</v>
      </c>
      <c r="D142" s="53" t="s">
        <v>5</v>
      </c>
      <c r="E142" s="36">
        <f>C142</f>
        <v>4</v>
      </c>
      <c r="F142" s="31" t="s">
        <v>5</v>
      </c>
      <c r="G142" s="100">
        <f>VLOOKUP(A142&amp;E142,Ceník!$A$2:$G$1345,7,FALSE)</f>
        <v>206</v>
      </c>
      <c r="H142" s="62">
        <f t="shared" si="13"/>
        <v>249.26</v>
      </c>
    </row>
    <row r="143" spans="1:8" ht="17.399999999999999" x14ac:dyDescent="0.3">
      <c r="A143" s="44" t="s">
        <v>683</v>
      </c>
      <c r="B143" s="38" t="str">
        <f>VLOOKUP(A143&amp;E143,Ceník!$A$2:$G$1345,3,FALSE)</f>
        <v>Sokl - 120mm - nerez broušený</v>
      </c>
      <c r="C143" s="74">
        <v>4</v>
      </c>
      <c r="D143" s="53" t="s">
        <v>5</v>
      </c>
      <c r="E143" s="36">
        <v>60</v>
      </c>
      <c r="F143" s="31" t="s">
        <v>5</v>
      </c>
      <c r="G143" s="100">
        <f>VLOOKUP(A143&amp;E143,Ceník!$A$2:$G$1345,7,FALSE)</f>
        <v>199</v>
      </c>
      <c r="H143" s="62">
        <f t="shared" si="13"/>
        <v>240.79</v>
      </c>
    </row>
    <row r="144" spans="1:8" ht="17.399999999999999" x14ac:dyDescent="0.3">
      <c r="A144" s="44" t="s">
        <v>3019</v>
      </c>
      <c r="B144" s="38" t="str">
        <f>VLOOKUP(A144&amp;E144,Ceník!$A$2:$G$1345,3,FALSE)</f>
        <v>Sokl - 120mm - zlatá 2m</v>
      </c>
      <c r="C144" s="74">
        <v>2</v>
      </c>
      <c r="D144" s="53" t="s">
        <v>5</v>
      </c>
      <c r="E144" s="36">
        <v>2</v>
      </c>
      <c r="F144" s="31" t="s">
        <v>5</v>
      </c>
      <c r="G144" s="100">
        <f>VLOOKUP(A144&amp;E144,Ceník!$A$2:$G$1345,7,FALSE)</f>
        <v>218</v>
      </c>
      <c r="H144" s="62">
        <f t="shared" si="13"/>
        <v>263.77999999999997</v>
      </c>
    </row>
    <row r="145" spans="1:8" ht="17.399999999999999" x14ac:dyDescent="0.3">
      <c r="A145" s="44" t="s">
        <v>2585</v>
      </c>
      <c r="B145" s="38" t="str">
        <f>VLOOKUP(A145&amp;E145,Ceník!$A$2:$G$1345,3,FALSE)</f>
        <v>Sokl - 120mm - zlatá</v>
      </c>
      <c r="C145" s="74">
        <v>4</v>
      </c>
      <c r="D145" s="53" t="s">
        <v>5</v>
      </c>
      <c r="E145" s="36">
        <v>4</v>
      </c>
      <c r="F145" s="31" t="s">
        <v>5</v>
      </c>
      <c r="G145" s="100">
        <f>VLOOKUP(A145&amp;E145,Ceník!$A$2:$G$1345,7,FALSE)</f>
        <v>206</v>
      </c>
      <c r="H145" s="62">
        <f t="shared" si="13"/>
        <v>249.26</v>
      </c>
    </row>
    <row r="146" spans="1:8" ht="17.399999999999999" x14ac:dyDescent="0.3">
      <c r="A146" s="44" t="s">
        <v>2585</v>
      </c>
      <c r="B146" s="38" t="str">
        <f>VLOOKUP(A146&amp;E146,Ceník!$A$2:$G$1345,3,FALSE)</f>
        <v>Sokl - 120mm - zlatá</v>
      </c>
      <c r="C146" s="74">
        <v>4</v>
      </c>
      <c r="D146" s="53" t="s">
        <v>5</v>
      </c>
      <c r="E146" s="36">
        <v>60</v>
      </c>
      <c r="F146" s="31" t="s">
        <v>5</v>
      </c>
      <c r="G146" s="100">
        <f>VLOOKUP(A146&amp;E146,Ceník!$A$2:$G$1345,7,FALSE)</f>
        <v>199</v>
      </c>
      <c r="H146" s="62">
        <f t="shared" si="13"/>
        <v>240.79</v>
      </c>
    </row>
    <row r="147" spans="1:8" ht="17.399999999999999" x14ac:dyDescent="0.3">
      <c r="A147" s="44" t="s">
        <v>638</v>
      </c>
      <c r="B147" s="38" t="str">
        <f>VLOOKUP(A147&amp;E147,Ceník!$A$2:$G$1345,3,FALSE)</f>
        <v>ostrý vnitřní /vnější roh 90° - černá mat</v>
      </c>
      <c r="C147" s="74">
        <v>1</v>
      </c>
      <c r="D147" s="53" t="s">
        <v>34</v>
      </c>
      <c r="E147" s="36">
        <f>C147</f>
        <v>1</v>
      </c>
      <c r="F147" s="31" t="s">
        <v>34</v>
      </c>
      <c r="G147" s="100">
        <f>VLOOKUP(A147&amp;E147,Ceník!$A$2:$G$1345,7,FALSE)</f>
        <v>57</v>
      </c>
      <c r="H147" s="62">
        <f t="shared" si="13"/>
        <v>68.97</v>
      </c>
    </row>
    <row r="148" spans="1:8" ht="17.399999999999999" x14ac:dyDescent="0.3">
      <c r="A148" s="44" t="s">
        <v>638</v>
      </c>
      <c r="B148" s="38" t="str">
        <f>VLOOKUP(A148&amp;E148,Ceník!$A$2:$G$1345,3,FALSE)</f>
        <v>ostrý vnitřní /vnější roh 90° - černá mat</v>
      </c>
      <c r="C148" s="74">
        <v>1</v>
      </c>
      <c r="D148" s="53" t="s">
        <v>34</v>
      </c>
      <c r="E148" s="36">
        <v>132</v>
      </c>
      <c r="F148" s="31" t="s">
        <v>34</v>
      </c>
      <c r="G148" s="100">
        <f>VLOOKUP(A148&amp;E148,Ceník!$A$2:$G$1345,7,FALSE)</f>
        <v>52</v>
      </c>
      <c r="H148" s="62">
        <f t="shared" si="13"/>
        <v>62.92</v>
      </c>
    </row>
    <row r="149" spans="1:8" ht="17.399999999999999" x14ac:dyDescent="0.3">
      <c r="A149" s="44" t="s">
        <v>640</v>
      </c>
      <c r="B149" s="38" t="str">
        <f>VLOOKUP(A149&amp;E149,Ceník!$A$2:$G$1345,3,FALSE)</f>
        <v>ostrý vnitřní /vnější roh 90° - bílá lesk</v>
      </c>
      <c r="C149" s="74">
        <v>1</v>
      </c>
      <c r="D149" s="53" t="s">
        <v>34</v>
      </c>
      <c r="E149" s="36">
        <f>C149</f>
        <v>1</v>
      </c>
      <c r="F149" s="31" t="s">
        <v>34</v>
      </c>
      <c r="G149" s="100">
        <f>VLOOKUP(A149&amp;E149,Ceník!$A$2:$G$1345,7,FALSE)</f>
        <v>57</v>
      </c>
      <c r="H149" s="62">
        <f t="shared" si="13"/>
        <v>68.97</v>
      </c>
    </row>
    <row r="150" spans="1:8" ht="17.399999999999999" x14ac:dyDescent="0.3">
      <c r="A150" s="44" t="s">
        <v>640</v>
      </c>
      <c r="B150" s="38" t="str">
        <f>VLOOKUP(A150&amp;E150,Ceník!$A$2:$G$1345,3,FALSE)</f>
        <v>ostrý vnitřní /vnější roh 90° - bílá lesk</v>
      </c>
      <c r="C150" s="74">
        <v>1</v>
      </c>
      <c r="D150" s="53" t="s">
        <v>34</v>
      </c>
      <c r="E150" s="36">
        <v>132</v>
      </c>
      <c r="F150" s="31" t="s">
        <v>34</v>
      </c>
      <c r="G150" s="100">
        <f>VLOOKUP(A150&amp;E150,Ceník!$A$2:$G$1345,7,FALSE)</f>
        <v>52</v>
      </c>
      <c r="H150" s="62">
        <f t="shared" si="13"/>
        <v>62.92</v>
      </c>
    </row>
    <row r="151" spans="1:8" ht="17.399999999999999" x14ac:dyDescent="0.3">
      <c r="A151" s="44" t="s">
        <v>641</v>
      </c>
      <c r="B151" s="38" t="str">
        <f>VLOOKUP(A151&amp;E151,Ceník!$A$2:$G$1345,3,FALSE)</f>
        <v>ostrý vnitřní /vnější roh 90° - hliník broušený</v>
      </c>
      <c r="C151" s="74">
        <v>1</v>
      </c>
      <c r="D151" s="53" t="s">
        <v>34</v>
      </c>
      <c r="E151" s="36">
        <f>C151</f>
        <v>1</v>
      </c>
      <c r="F151" s="31" t="s">
        <v>34</v>
      </c>
      <c r="G151" s="100">
        <f>VLOOKUP(A151&amp;E151,Ceník!$A$2:$G$1345,7,FALSE)</f>
        <v>57</v>
      </c>
      <c r="H151" s="62">
        <f t="shared" si="13"/>
        <v>68.97</v>
      </c>
    </row>
    <row r="152" spans="1:8" ht="17.399999999999999" x14ac:dyDescent="0.3">
      <c r="A152" s="44" t="s">
        <v>641</v>
      </c>
      <c r="B152" s="38" t="str">
        <f>VLOOKUP(A152&amp;E152,Ceník!$A$2:$G$1345,3,FALSE)</f>
        <v>ostrý vnitřní /vnější roh 90° - hliník broušený</v>
      </c>
      <c r="C152" s="74">
        <v>1</v>
      </c>
      <c r="D152" s="53" t="s">
        <v>34</v>
      </c>
      <c r="E152" s="36">
        <v>132</v>
      </c>
      <c r="F152" s="31" t="s">
        <v>34</v>
      </c>
      <c r="G152" s="100">
        <f>VLOOKUP(A152&amp;E152,Ceník!$A$2:$G$1345,7,FALSE)</f>
        <v>52</v>
      </c>
      <c r="H152" s="62">
        <f t="shared" si="13"/>
        <v>62.92</v>
      </c>
    </row>
    <row r="153" spans="1:8" ht="17.399999999999999" x14ac:dyDescent="0.3">
      <c r="A153" s="44" t="s">
        <v>642</v>
      </c>
      <c r="B153" s="38" t="str">
        <f>VLOOKUP(A153&amp;E153,Ceník!$A$2:$G$1345,3,FALSE)</f>
        <v>ostrý vnitřní /vnější roh 90° - antracit</v>
      </c>
      <c r="C153" s="74">
        <v>1</v>
      </c>
      <c r="D153" s="53" t="s">
        <v>34</v>
      </c>
      <c r="E153" s="36">
        <f>C153</f>
        <v>1</v>
      </c>
      <c r="F153" s="31" t="s">
        <v>34</v>
      </c>
      <c r="G153" s="100">
        <f>VLOOKUP(A153&amp;E153,Ceník!$A$2:$G$1345,7,FALSE)</f>
        <v>57</v>
      </c>
      <c r="H153" s="62">
        <f t="shared" si="13"/>
        <v>68.97</v>
      </c>
    </row>
    <row r="154" spans="1:8" ht="17.399999999999999" x14ac:dyDescent="0.3">
      <c r="A154" s="44" t="s">
        <v>642</v>
      </c>
      <c r="B154" s="38" t="str">
        <f>VLOOKUP(A154&amp;E154,Ceník!$A$2:$G$1345,3,FALSE)</f>
        <v>ostrý vnitřní /vnější roh 90° - antracit</v>
      </c>
      <c r="C154" s="74">
        <v>1</v>
      </c>
      <c r="D154" s="53" t="s">
        <v>34</v>
      </c>
      <c r="E154" s="36">
        <v>132</v>
      </c>
      <c r="F154" s="31" t="s">
        <v>34</v>
      </c>
      <c r="G154" s="100">
        <f>VLOOKUP(A154&amp;E154,Ceník!$A$2:$G$1345,7,FALSE)</f>
        <v>52</v>
      </c>
      <c r="H154" s="62">
        <f t="shared" si="13"/>
        <v>62.92</v>
      </c>
    </row>
    <row r="155" spans="1:8" ht="17.399999999999999" x14ac:dyDescent="0.3">
      <c r="A155" s="44" t="s">
        <v>643</v>
      </c>
      <c r="B155" s="38" t="str">
        <f>VLOOKUP(A155&amp;E155,Ceník!$A$2:$G$1345,3,FALSE)</f>
        <v>ostrý vnitřní /vnější roh 90° - hliník natural</v>
      </c>
      <c r="C155" s="74">
        <v>1</v>
      </c>
      <c r="D155" s="53" t="s">
        <v>34</v>
      </c>
      <c r="E155" s="36">
        <f>C155</f>
        <v>1</v>
      </c>
      <c r="F155" s="31" t="s">
        <v>34</v>
      </c>
      <c r="G155" s="100">
        <f>VLOOKUP(A155&amp;E155,Ceník!$A$2:$G$1345,7,FALSE)</f>
        <v>57</v>
      </c>
      <c r="H155" s="62">
        <f t="shared" si="13"/>
        <v>68.97</v>
      </c>
    </row>
    <row r="156" spans="1:8" ht="17.399999999999999" x14ac:dyDescent="0.3">
      <c r="A156" s="44" t="s">
        <v>643</v>
      </c>
      <c r="B156" s="38" t="str">
        <f>VLOOKUP(A156&amp;E156,Ceník!$A$2:$G$1345,3,FALSE)</f>
        <v>ostrý vnitřní /vnější roh 90° - hliník natural</v>
      </c>
      <c r="C156" s="74">
        <v>1</v>
      </c>
      <c r="D156" s="53" t="s">
        <v>34</v>
      </c>
      <c r="E156" s="36">
        <v>132</v>
      </c>
      <c r="F156" s="31" t="s">
        <v>34</v>
      </c>
      <c r="G156" s="100">
        <f>VLOOKUP(A156&amp;E156,Ceník!$A$2:$G$1345,7,FALSE)</f>
        <v>52</v>
      </c>
      <c r="H156" s="62">
        <f t="shared" si="13"/>
        <v>62.92</v>
      </c>
    </row>
    <row r="157" spans="1:8" ht="17.399999999999999" x14ac:dyDescent="0.3">
      <c r="A157" s="44" t="s">
        <v>644</v>
      </c>
      <c r="B157" s="38" t="str">
        <f>VLOOKUP(A157&amp;E157,Ceník!$A$2:$G$1345,3,FALSE)</f>
        <v>ostrý vnitřní /vnější roh 90° - nerez broušený</v>
      </c>
      <c r="C157" s="74">
        <v>1</v>
      </c>
      <c r="D157" s="53" t="s">
        <v>34</v>
      </c>
      <c r="E157" s="36">
        <f>C157</f>
        <v>1</v>
      </c>
      <c r="F157" s="31" t="s">
        <v>34</v>
      </c>
      <c r="G157" s="100">
        <f>VLOOKUP(A157&amp;E157,Ceník!$A$2:$G$1345,7,FALSE)</f>
        <v>57</v>
      </c>
      <c r="H157" s="62">
        <f t="shared" si="13"/>
        <v>68.97</v>
      </c>
    </row>
    <row r="158" spans="1:8" ht="17.399999999999999" x14ac:dyDescent="0.3">
      <c r="A158" s="44" t="s">
        <v>644</v>
      </c>
      <c r="B158" s="38" t="str">
        <f>VLOOKUP(A158&amp;E158,Ceník!$A$2:$G$1345,3,FALSE)</f>
        <v>ostrý vnitřní /vnější roh 90° - nerez broušený</v>
      </c>
      <c r="C158" s="74">
        <v>1</v>
      </c>
      <c r="D158" s="53" t="s">
        <v>34</v>
      </c>
      <c r="E158" s="36">
        <v>132</v>
      </c>
      <c r="F158" s="31" t="s">
        <v>34</v>
      </c>
      <c r="G158" s="100">
        <f>VLOOKUP(A158&amp;E158,Ceník!$A$2:$G$1345,7,FALSE)</f>
        <v>52</v>
      </c>
      <c r="H158" s="62">
        <f t="shared" si="13"/>
        <v>62.92</v>
      </c>
    </row>
    <row r="159" spans="1:8" ht="17.399999999999999" x14ac:dyDescent="0.3">
      <c r="A159" s="44" t="s">
        <v>2589</v>
      </c>
      <c r="B159" s="38" t="str">
        <f>VLOOKUP(A159&amp;E159,Ceník!$A$2:$G$1345,3,FALSE)</f>
        <v>ostrý vnitřní /vnější roh 90° - zlatá</v>
      </c>
      <c r="C159" s="74">
        <v>1</v>
      </c>
      <c r="D159" s="53" t="s">
        <v>34</v>
      </c>
      <c r="E159" s="36">
        <f t="shared" ref="E159" si="14">C159</f>
        <v>1</v>
      </c>
      <c r="F159" s="31" t="s">
        <v>34</v>
      </c>
      <c r="G159" s="100">
        <f>VLOOKUP(A159&amp;E159,Ceník!$A$2:$G$1345,7,FALSE)</f>
        <v>57</v>
      </c>
      <c r="H159" s="62">
        <f t="shared" si="13"/>
        <v>68.97</v>
      </c>
    </row>
    <row r="160" spans="1:8" ht="17.399999999999999" x14ac:dyDescent="0.3">
      <c r="A160" s="44" t="s">
        <v>612</v>
      </c>
      <c r="B160" s="38" t="str">
        <f>VLOOKUP(A160&amp;E160,Ceník!$A$2:$G$1345,3,FALSE)</f>
        <v>vnitřní a vnější roh 90° - 120 mm hliník</v>
      </c>
      <c r="C160" s="74">
        <v>1</v>
      </c>
      <c r="D160" s="53" t="s">
        <v>34</v>
      </c>
      <c r="E160" s="36">
        <f>C160</f>
        <v>1</v>
      </c>
      <c r="F160" s="31" t="s">
        <v>34</v>
      </c>
      <c r="G160" s="100">
        <f>VLOOKUP(A160&amp;E160,Ceník!$A$2:$G$1345,7,FALSE)</f>
        <v>57</v>
      </c>
      <c r="H160" s="62">
        <f t="shared" si="13"/>
        <v>68.97</v>
      </c>
    </row>
    <row r="161" spans="1:8" ht="17.399999999999999" x14ac:dyDescent="0.3">
      <c r="A161" s="44" t="s">
        <v>612</v>
      </c>
      <c r="B161" s="38" t="str">
        <f>VLOOKUP(A161&amp;E161,Ceník!$A$2:$G$1345,3,FALSE)</f>
        <v>vnitřní a vnější roh 90° - 120 mm hliník</v>
      </c>
      <c r="C161" s="74">
        <v>1</v>
      </c>
      <c r="D161" s="53" t="s">
        <v>34</v>
      </c>
      <c r="E161" s="36">
        <v>128</v>
      </c>
      <c r="F161" s="31" t="s">
        <v>34</v>
      </c>
      <c r="G161" s="100">
        <f>VLOOKUP(A161&amp;E161,Ceník!$A$2:$G$1345,7,FALSE)</f>
        <v>52</v>
      </c>
      <c r="H161" s="62">
        <f t="shared" si="13"/>
        <v>62.92</v>
      </c>
    </row>
    <row r="162" spans="1:8" ht="17.399999999999999" x14ac:dyDescent="0.3">
      <c r="A162" s="44" t="s">
        <v>614</v>
      </c>
      <c r="B162" s="38" t="str">
        <f>VLOOKUP(A162&amp;E162,Ceník!$A$2:$G$1345,3,FALSE)</f>
        <v>vnitřní a vnější roh 90° - 120 mm nerez</v>
      </c>
      <c r="C162" s="74">
        <v>1</v>
      </c>
      <c r="D162" s="53" t="s">
        <v>34</v>
      </c>
      <c r="E162" s="36">
        <f>C162</f>
        <v>1</v>
      </c>
      <c r="F162" s="31" t="s">
        <v>34</v>
      </c>
      <c r="G162" s="100">
        <f>VLOOKUP(A162&amp;E162,Ceník!$A$2:$G$1345,7,FALSE)</f>
        <v>57</v>
      </c>
      <c r="H162" s="62">
        <f t="shared" si="13"/>
        <v>68.97</v>
      </c>
    </row>
    <row r="163" spans="1:8" ht="17.399999999999999" x14ac:dyDescent="0.3">
      <c r="A163" s="44" t="s">
        <v>614</v>
      </c>
      <c r="B163" s="38" t="str">
        <f>VLOOKUP(A163&amp;E163,Ceník!$A$2:$G$1345,3,FALSE)</f>
        <v>vnitřní a vnější roh 90° - 120 mm nerez</v>
      </c>
      <c r="C163" s="74">
        <v>1</v>
      </c>
      <c r="D163" s="53" t="s">
        <v>34</v>
      </c>
      <c r="E163" s="36">
        <v>128</v>
      </c>
      <c r="F163" s="31" t="s">
        <v>34</v>
      </c>
      <c r="G163" s="100">
        <f>VLOOKUP(A163&amp;E163,Ceník!$A$2:$G$1345,7,FALSE)</f>
        <v>52</v>
      </c>
      <c r="H163" s="62">
        <f t="shared" si="13"/>
        <v>62.92</v>
      </c>
    </row>
    <row r="164" spans="1:8" ht="17.399999999999999" x14ac:dyDescent="0.3">
      <c r="A164" s="44" t="s">
        <v>618</v>
      </c>
      <c r="B164" s="38" t="str">
        <f>VLOOKUP(A164&amp;E164,Ceník!$A$2:$G$1345,3,FALSE)</f>
        <v>vnitřní a vnější roh 135° - 120mm - černá mat</v>
      </c>
      <c r="C164" s="74">
        <v>1</v>
      </c>
      <c r="D164" s="53" t="s">
        <v>34</v>
      </c>
      <c r="E164" s="36">
        <f>C164</f>
        <v>1</v>
      </c>
      <c r="F164" s="31" t="s">
        <v>34</v>
      </c>
      <c r="G164" s="100">
        <f>VLOOKUP(A164&amp;E164,Ceník!$A$2:$G$1345,7,FALSE)</f>
        <v>57</v>
      </c>
      <c r="H164" s="62">
        <f t="shared" si="13"/>
        <v>68.97</v>
      </c>
    </row>
    <row r="165" spans="1:8" ht="17.399999999999999" x14ac:dyDescent="0.3">
      <c r="A165" s="44" t="s">
        <v>618</v>
      </c>
      <c r="B165" s="38" t="str">
        <f>VLOOKUP(A165&amp;E165,Ceník!$A$2:$G$1345,3,FALSE)</f>
        <v>vnitřní a vnější roh 135° - 120mm - černá mat</v>
      </c>
      <c r="C165" s="74">
        <v>1</v>
      </c>
      <c r="D165" s="53" t="s">
        <v>34</v>
      </c>
      <c r="E165" s="36">
        <v>128</v>
      </c>
      <c r="F165" s="31" t="s">
        <v>34</v>
      </c>
      <c r="G165" s="100">
        <f>VLOOKUP(A165&amp;E165,Ceník!$A$2:$G$1345,7,FALSE)</f>
        <v>52</v>
      </c>
      <c r="H165" s="62">
        <f t="shared" si="13"/>
        <v>62.92</v>
      </c>
    </row>
    <row r="166" spans="1:8" ht="17.399999999999999" x14ac:dyDescent="0.3">
      <c r="A166" s="44" t="s">
        <v>620</v>
      </c>
      <c r="B166" s="38" t="str">
        <f>VLOOKUP(A166&amp;E166,Ceník!$A$2:$G$1345,3,FALSE)</f>
        <v>vnitřní a vnější roh 135° - 120mm - hliník</v>
      </c>
      <c r="C166" s="74">
        <v>1</v>
      </c>
      <c r="D166" s="53" t="s">
        <v>34</v>
      </c>
      <c r="E166" s="36">
        <f>C166</f>
        <v>1</v>
      </c>
      <c r="F166" s="31" t="s">
        <v>34</v>
      </c>
      <c r="G166" s="100">
        <f>VLOOKUP(A166&amp;E166,Ceník!$A$2:$G$1345,7,FALSE)</f>
        <v>57</v>
      </c>
      <c r="H166" s="62">
        <f t="shared" si="13"/>
        <v>68.97</v>
      </c>
    </row>
    <row r="167" spans="1:8" ht="17.399999999999999" x14ac:dyDescent="0.3">
      <c r="A167" s="44" t="s">
        <v>620</v>
      </c>
      <c r="B167" s="38" t="str">
        <f>VLOOKUP(A167&amp;E167,Ceník!$A$2:$G$1345,3,FALSE)</f>
        <v>vnitřní a vnější roh 135° - 120mm - hliník</v>
      </c>
      <c r="C167" s="74">
        <v>1</v>
      </c>
      <c r="D167" s="53" t="s">
        <v>34</v>
      </c>
      <c r="E167" s="36">
        <v>128</v>
      </c>
      <c r="F167" s="31" t="s">
        <v>34</v>
      </c>
      <c r="G167" s="100">
        <f>VLOOKUP(A167&amp;E167,Ceník!$A$2:$G$1345,7,FALSE)</f>
        <v>52</v>
      </c>
      <c r="H167" s="62">
        <f t="shared" si="13"/>
        <v>62.92</v>
      </c>
    </row>
    <row r="168" spans="1:8" ht="17.399999999999999" x14ac:dyDescent="0.3">
      <c r="A168" s="44" t="s">
        <v>622</v>
      </c>
      <c r="B168" s="38" t="str">
        <f>VLOOKUP(A168&amp;E168,Ceník!$A$2:$G$1345,3,FALSE)</f>
        <v>vnitřní a vnější roh 135° - 120mm - hliník natural</v>
      </c>
      <c r="C168" s="74">
        <v>1</v>
      </c>
      <c r="D168" s="53" t="s">
        <v>34</v>
      </c>
      <c r="E168" s="36">
        <f>C168</f>
        <v>1</v>
      </c>
      <c r="F168" s="31" t="s">
        <v>34</v>
      </c>
      <c r="G168" s="100">
        <f>VLOOKUP(A168&amp;E168,Ceník!$A$2:$G$1345,7,FALSE)</f>
        <v>57</v>
      </c>
      <c r="H168" s="62">
        <f t="shared" si="13"/>
        <v>68.97</v>
      </c>
    </row>
    <row r="169" spans="1:8" ht="17.399999999999999" x14ac:dyDescent="0.3">
      <c r="A169" s="44" t="s">
        <v>622</v>
      </c>
      <c r="B169" s="38" t="str">
        <f>VLOOKUP(A169&amp;E169,Ceník!$A$2:$G$1345,3,FALSE)</f>
        <v>vnitřní a vnější roh 135° - 120mm - hliník natural</v>
      </c>
      <c r="C169" s="74">
        <v>1</v>
      </c>
      <c r="D169" s="53" t="s">
        <v>34</v>
      </c>
      <c r="E169" s="36">
        <v>128</v>
      </c>
      <c r="F169" s="31" t="s">
        <v>34</v>
      </c>
      <c r="G169" s="100">
        <f>VLOOKUP(A169&amp;E169,Ceník!$A$2:$G$1345,7,FALSE)</f>
        <v>52</v>
      </c>
      <c r="H169" s="62">
        <f t="shared" si="13"/>
        <v>62.92</v>
      </c>
    </row>
    <row r="170" spans="1:8" ht="17.399999999999999" x14ac:dyDescent="0.3">
      <c r="A170" s="44" t="s">
        <v>624</v>
      </c>
      <c r="B170" s="38" t="str">
        <f>VLOOKUP(A170&amp;E170,Ceník!$A$2:$G$1345,3,FALSE)</f>
        <v>vnitřní a vnější roh 135° - 120mm - nerez</v>
      </c>
      <c r="C170" s="74">
        <v>1</v>
      </c>
      <c r="D170" s="53" t="s">
        <v>34</v>
      </c>
      <c r="E170" s="36">
        <f>C170</f>
        <v>1</v>
      </c>
      <c r="F170" s="31" t="s">
        <v>34</v>
      </c>
      <c r="G170" s="100">
        <f>VLOOKUP(A170&amp;E170,Ceník!$A$2:$G$1345,7,FALSE)</f>
        <v>57</v>
      </c>
      <c r="H170" s="62">
        <f t="shared" si="13"/>
        <v>68.97</v>
      </c>
    </row>
    <row r="171" spans="1:8" ht="17.399999999999999" x14ac:dyDescent="0.3">
      <c r="A171" s="44" t="s">
        <v>624</v>
      </c>
      <c r="B171" s="38" t="str">
        <f>VLOOKUP(A171&amp;E171,Ceník!$A$2:$G$1345,3,FALSE)</f>
        <v>vnitřní a vnější roh 135° - 120mm - nerez</v>
      </c>
      <c r="C171" s="74">
        <v>1</v>
      </c>
      <c r="D171" s="53" t="s">
        <v>34</v>
      </c>
      <c r="E171" s="36">
        <v>128</v>
      </c>
      <c r="F171" s="31" t="s">
        <v>34</v>
      </c>
      <c r="G171" s="100">
        <f>VLOOKUP(A171&amp;E171,Ceník!$A$2:$G$1345,7,FALSE)</f>
        <v>52</v>
      </c>
      <c r="H171" s="62">
        <f t="shared" si="13"/>
        <v>62.92</v>
      </c>
    </row>
    <row r="172" spans="1:8" ht="17.399999999999999" x14ac:dyDescent="0.3">
      <c r="A172" s="44" t="s">
        <v>2597</v>
      </c>
      <c r="B172" s="38" t="str">
        <f>VLOOKUP(A172&amp;E172,Ceník!$A$2:$G$1345,3,FALSE)</f>
        <v>vnitřní a vnější roh 135° - 120mm - zlatá</v>
      </c>
      <c r="C172" s="74">
        <v>1</v>
      </c>
      <c r="D172" s="53" t="s">
        <v>34</v>
      </c>
      <c r="E172" s="36">
        <f t="shared" ref="E172" si="15">C172</f>
        <v>1</v>
      </c>
      <c r="F172" s="31" t="s">
        <v>34</v>
      </c>
      <c r="G172" s="100">
        <f>VLOOKUP(A172&amp;E172,Ceník!$A$2:$G$1345,7,FALSE)</f>
        <v>57</v>
      </c>
      <c r="H172" s="62">
        <f t="shared" si="13"/>
        <v>68.97</v>
      </c>
    </row>
    <row r="173" spans="1:8" ht="17.399999999999999" x14ac:dyDescent="0.3">
      <c r="A173" s="44" t="s">
        <v>626</v>
      </c>
      <c r="B173" s="38" t="str">
        <f>VLOOKUP(A173&amp;E173,Ceník!$A$2:$G$1345,3,FALSE)</f>
        <v>koncovka černá 120 mm</v>
      </c>
      <c r="C173" s="74">
        <v>1</v>
      </c>
      <c r="D173" s="53" t="s">
        <v>34</v>
      </c>
      <c r="E173" s="36">
        <f>C173</f>
        <v>1</v>
      </c>
      <c r="F173" s="31" t="s">
        <v>34</v>
      </c>
      <c r="G173" s="100">
        <f>VLOOKUP(A173&amp;E173,Ceník!$A$2:$G$1345,7,FALSE)</f>
        <v>18</v>
      </c>
      <c r="H173" s="62">
        <f t="shared" si="13"/>
        <v>21.78</v>
      </c>
    </row>
    <row r="174" spans="1:8" ht="17.399999999999999" x14ac:dyDescent="0.3">
      <c r="A174" s="44" t="s">
        <v>626</v>
      </c>
      <c r="B174" s="38" t="str">
        <f>VLOOKUP(A174&amp;E174,Ceník!$A$2:$G$1345,3,FALSE)</f>
        <v>koncovka černá 120 mm</v>
      </c>
      <c r="C174" s="74">
        <v>1</v>
      </c>
      <c r="D174" s="53" t="s">
        <v>34</v>
      </c>
      <c r="E174" s="36">
        <v>250</v>
      </c>
      <c r="F174" s="31" t="s">
        <v>34</v>
      </c>
      <c r="G174" s="100">
        <f>VLOOKUP(A174&amp;E174,Ceník!$A$2:$G$1345,7,FALSE)</f>
        <v>17</v>
      </c>
      <c r="H174" s="62">
        <f t="shared" si="13"/>
        <v>20.57</v>
      </c>
    </row>
    <row r="175" spans="1:8" ht="17.399999999999999" x14ac:dyDescent="0.3">
      <c r="A175" s="44" t="s">
        <v>628</v>
      </c>
      <c r="B175" s="38" t="str">
        <f>VLOOKUP(A175&amp;E175,Ceník!$A$2:$G$1345,3,FALSE)</f>
        <v>koncovka bílá 120 mm</v>
      </c>
      <c r="C175" s="74">
        <v>1</v>
      </c>
      <c r="D175" s="53" t="s">
        <v>34</v>
      </c>
      <c r="E175" s="36">
        <f>C175</f>
        <v>1</v>
      </c>
      <c r="F175" s="31" t="s">
        <v>34</v>
      </c>
      <c r="G175" s="100">
        <f>VLOOKUP(A175&amp;E175,Ceník!$A$2:$G$1345,7,FALSE)</f>
        <v>18</v>
      </c>
      <c r="H175" s="62">
        <f t="shared" si="13"/>
        <v>21.78</v>
      </c>
    </row>
    <row r="176" spans="1:8" ht="17.399999999999999" x14ac:dyDescent="0.3">
      <c r="A176" s="44" t="s">
        <v>628</v>
      </c>
      <c r="B176" s="38" t="str">
        <f>VLOOKUP(A176&amp;E176,Ceník!$A$2:$G$1345,3,FALSE)</f>
        <v>koncovka bílá 120 mm</v>
      </c>
      <c r="C176" s="74">
        <v>1</v>
      </c>
      <c r="D176" s="53" t="s">
        <v>34</v>
      </c>
      <c r="E176" s="36">
        <v>250</v>
      </c>
      <c r="F176" s="31" t="s">
        <v>34</v>
      </c>
      <c r="G176" s="100">
        <f>VLOOKUP(A176&amp;E176,Ceník!$A$2:$G$1345,7,FALSE)</f>
        <v>17</v>
      </c>
      <c r="H176" s="62">
        <f t="shared" si="13"/>
        <v>20.57</v>
      </c>
    </row>
    <row r="177" spans="1:8" ht="17.399999999999999" x14ac:dyDescent="0.3">
      <c r="A177" s="44" t="s">
        <v>630</v>
      </c>
      <c r="B177" s="38" t="str">
        <f>VLOOKUP(A177&amp;E177,Ceník!$A$2:$G$1345,3,FALSE)</f>
        <v>koncovka šedá 120 mm</v>
      </c>
      <c r="C177" s="74">
        <v>1</v>
      </c>
      <c r="D177" s="53" t="s">
        <v>34</v>
      </c>
      <c r="E177" s="36">
        <f>C177</f>
        <v>1</v>
      </c>
      <c r="F177" s="31" t="s">
        <v>34</v>
      </c>
      <c r="G177" s="100">
        <f>VLOOKUP(A177&amp;E177,Ceník!$A$2:$G$1345,7,FALSE)</f>
        <v>18</v>
      </c>
      <c r="H177" s="62">
        <f t="shared" si="13"/>
        <v>21.78</v>
      </c>
    </row>
    <row r="178" spans="1:8" ht="17.399999999999999" x14ac:dyDescent="0.3">
      <c r="A178" s="44" t="s">
        <v>630</v>
      </c>
      <c r="B178" s="38" t="str">
        <f>VLOOKUP(A178&amp;E178,Ceník!$A$2:$G$1345,3,FALSE)</f>
        <v>koncovka šedá 120 mm</v>
      </c>
      <c r="C178" s="74">
        <v>1</v>
      </c>
      <c r="D178" s="53" t="s">
        <v>34</v>
      </c>
      <c r="E178" s="36">
        <v>250</v>
      </c>
      <c r="F178" s="31" t="s">
        <v>34</v>
      </c>
      <c r="G178" s="100">
        <f>VLOOKUP(A178&amp;E178,Ceník!$A$2:$G$1345,7,FALSE)</f>
        <v>17</v>
      </c>
      <c r="H178" s="62">
        <f t="shared" si="13"/>
        <v>20.57</v>
      </c>
    </row>
    <row r="179" spans="1:8" ht="17.399999999999999" x14ac:dyDescent="0.3">
      <c r="A179" s="44" t="s">
        <v>685</v>
      </c>
      <c r="B179" s="38" t="str">
        <f>VLOOKUP(A179&amp;E179,Ceník!$A$2:$G$1345,3,FALSE)</f>
        <v>spojka 120mm - černá mat (RAL 9005)</v>
      </c>
      <c r="C179" s="74">
        <v>1</v>
      </c>
      <c r="D179" s="53" t="s">
        <v>34</v>
      </c>
      <c r="E179" s="36">
        <f>C179</f>
        <v>1</v>
      </c>
      <c r="F179" s="31" t="s">
        <v>34</v>
      </c>
      <c r="G179" s="100">
        <f>VLOOKUP(A179&amp;E179,Ceník!$A$2:$G$1345,7,FALSE)</f>
        <v>57</v>
      </c>
      <c r="H179" s="62">
        <f t="shared" si="13"/>
        <v>68.97</v>
      </c>
    </row>
    <row r="180" spans="1:8" ht="17.399999999999999" x14ac:dyDescent="0.3">
      <c r="A180" s="44" t="s">
        <v>685</v>
      </c>
      <c r="B180" s="38" t="str">
        <f>VLOOKUP(A180&amp;E180,Ceník!$A$2:$G$1345,3,FALSE)</f>
        <v>spojka 120mm - černá mat (RAL 9005)</v>
      </c>
      <c r="C180" s="74">
        <v>1</v>
      </c>
      <c r="D180" s="53" t="s">
        <v>34</v>
      </c>
      <c r="E180" s="36">
        <v>132</v>
      </c>
      <c r="F180" s="31" t="s">
        <v>34</v>
      </c>
      <c r="G180" s="100">
        <f>VLOOKUP(A180&amp;E180,Ceník!$A$2:$G$1345,7,FALSE)</f>
        <v>52</v>
      </c>
      <c r="H180" s="62">
        <f t="shared" si="13"/>
        <v>62.92</v>
      </c>
    </row>
    <row r="181" spans="1:8" ht="17.399999999999999" x14ac:dyDescent="0.3">
      <c r="A181" s="44" t="s">
        <v>687</v>
      </c>
      <c r="B181" s="38" t="str">
        <f>VLOOKUP(A181&amp;E181,Ceník!$A$2:$G$1345,3,FALSE)</f>
        <v>spojka 120mm - bílá mat</v>
      </c>
      <c r="C181" s="74">
        <v>1</v>
      </c>
      <c r="D181" s="53" t="s">
        <v>34</v>
      </c>
      <c r="E181" s="36">
        <f>C181</f>
        <v>1</v>
      </c>
      <c r="F181" s="31" t="s">
        <v>34</v>
      </c>
      <c r="G181" s="100">
        <f>VLOOKUP(A181&amp;E181,Ceník!$A$2:$G$1345,7,FALSE)</f>
        <v>57</v>
      </c>
      <c r="H181" s="62">
        <f t="shared" si="13"/>
        <v>68.97</v>
      </c>
    </row>
    <row r="182" spans="1:8" ht="17.399999999999999" x14ac:dyDescent="0.3">
      <c r="A182" s="44" t="s">
        <v>689</v>
      </c>
      <c r="B182" s="38" t="str">
        <f>VLOOKUP(A182&amp;E182,Ceník!$A$2:$G$1345,3,FALSE)</f>
        <v>spojka 120mm - hliník broušený</v>
      </c>
      <c r="C182" s="74">
        <v>1</v>
      </c>
      <c r="D182" s="53" t="s">
        <v>34</v>
      </c>
      <c r="E182" s="36">
        <f>C182</f>
        <v>1</v>
      </c>
      <c r="F182" s="31" t="s">
        <v>34</v>
      </c>
      <c r="G182" s="100">
        <f>VLOOKUP(A182&amp;E182,Ceník!$A$2:$G$1345,7,FALSE)</f>
        <v>57</v>
      </c>
      <c r="H182" s="62">
        <f t="shared" si="13"/>
        <v>68.97</v>
      </c>
    </row>
    <row r="183" spans="1:8" ht="17.399999999999999" x14ac:dyDescent="0.3">
      <c r="A183" s="44" t="s">
        <v>689</v>
      </c>
      <c r="B183" s="38" t="str">
        <f>VLOOKUP(A183&amp;E183,Ceník!$A$2:$G$1345,3,FALSE)</f>
        <v>spojka 120mm - hliník broušený</v>
      </c>
      <c r="C183" s="74">
        <v>1</v>
      </c>
      <c r="D183" s="53" t="s">
        <v>34</v>
      </c>
      <c r="E183" s="36">
        <v>132</v>
      </c>
      <c r="F183" s="31" t="s">
        <v>34</v>
      </c>
      <c r="G183" s="100">
        <f>VLOOKUP(A183&amp;E183,Ceník!$A$2:$G$1345,7,FALSE)</f>
        <v>52</v>
      </c>
      <c r="H183" s="62">
        <f t="shared" si="13"/>
        <v>62.92</v>
      </c>
    </row>
    <row r="184" spans="1:8" ht="17.399999999999999" x14ac:dyDescent="0.3">
      <c r="A184" s="44" t="s">
        <v>691</v>
      </c>
      <c r="B184" s="38" t="str">
        <f>VLOOKUP(A184&amp;E184,Ceník!$A$2:$G$1345,3,FALSE)</f>
        <v>spojka 120mm - antracit</v>
      </c>
      <c r="C184" s="74">
        <v>1</v>
      </c>
      <c r="D184" s="53" t="s">
        <v>34</v>
      </c>
      <c r="E184" s="36">
        <f>C184</f>
        <v>1</v>
      </c>
      <c r="F184" s="31" t="s">
        <v>34</v>
      </c>
      <c r="G184" s="100">
        <f>VLOOKUP(A184&amp;E184,Ceník!$A$2:$G$1345,7,FALSE)</f>
        <v>57</v>
      </c>
      <c r="H184" s="62">
        <f t="shared" si="13"/>
        <v>68.97</v>
      </c>
    </row>
    <row r="185" spans="1:8" ht="17.399999999999999" x14ac:dyDescent="0.3">
      <c r="A185" s="44" t="s">
        <v>693</v>
      </c>
      <c r="B185" s="38" t="str">
        <f>VLOOKUP(A185&amp;E185,Ceník!$A$2:$G$1345,3,FALSE)</f>
        <v>spojka 120mm - hliník natural</v>
      </c>
      <c r="C185" s="74">
        <v>1</v>
      </c>
      <c r="D185" s="53" t="s">
        <v>34</v>
      </c>
      <c r="E185" s="36">
        <f>C185</f>
        <v>1</v>
      </c>
      <c r="F185" s="31" t="s">
        <v>34</v>
      </c>
      <c r="G185" s="100">
        <f>VLOOKUP(A185&amp;E185,Ceník!$A$2:$G$1345,7,FALSE)</f>
        <v>57</v>
      </c>
      <c r="H185" s="62">
        <f t="shared" si="13"/>
        <v>68.97</v>
      </c>
    </row>
    <row r="186" spans="1:8" ht="17.399999999999999" x14ac:dyDescent="0.3">
      <c r="A186" s="44" t="s">
        <v>693</v>
      </c>
      <c r="B186" s="38" t="str">
        <f>VLOOKUP(A186&amp;E186,Ceník!$A$2:$G$1345,3,FALSE)</f>
        <v>spojka 120mm - hliník natural</v>
      </c>
      <c r="C186" s="74">
        <v>1</v>
      </c>
      <c r="D186" s="53" t="s">
        <v>34</v>
      </c>
      <c r="E186" s="36">
        <v>132</v>
      </c>
      <c r="F186" s="31" t="s">
        <v>34</v>
      </c>
      <c r="G186" s="100">
        <f>VLOOKUP(A186&amp;E186,Ceník!$A$2:$G$1345,7,FALSE)</f>
        <v>52</v>
      </c>
      <c r="H186" s="62">
        <f t="shared" si="13"/>
        <v>62.92</v>
      </c>
    </row>
    <row r="187" spans="1:8" ht="17.399999999999999" x14ac:dyDescent="0.3">
      <c r="A187" s="44" t="s">
        <v>695</v>
      </c>
      <c r="B187" s="38" t="str">
        <f>VLOOKUP(A187&amp;E187,Ceník!$A$2:$G$1345,3,FALSE)</f>
        <v>spojka 120mm - nerez broušený</v>
      </c>
      <c r="C187" s="74">
        <v>1</v>
      </c>
      <c r="D187" s="53" t="s">
        <v>34</v>
      </c>
      <c r="E187" s="36">
        <f>C187</f>
        <v>1</v>
      </c>
      <c r="F187" s="31" t="s">
        <v>34</v>
      </c>
      <c r="G187" s="100">
        <f>VLOOKUP(A187&amp;E187,Ceník!$A$2:$G$1345,7,FALSE)</f>
        <v>57</v>
      </c>
      <c r="H187" s="62">
        <f t="shared" si="13"/>
        <v>68.97</v>
      </c>
    </row>
    <row r="188" spans="1:8" ht="17.399999999999999" x14ac:dyDescent="0.3">
      <c r="A188" s="44" t="s">
        <v>695</v>
      </c>
      <c r="B188" s="38" t="str">
        <f>VLOOKUP(A188&amp;E188,Ceník!$A$2:$G$1345,3,FALSE)</f>
        <v>spojka 120mm - nerez broušený</v>
      </c>
      <c r="C188" s="74">
        <v>1</v>
      </c>
      <c r="D188" s="53" t="s">
        <v>34</v>
      </c>
      <c r="E188" s="36">
        <v>132</v>
      </c>
      <c r="F188" s="31" t="s">
        <v>34</v>
      </c>
      <c r="G188" s="100">
        <f>VLOOKUP(A188&amp;E188,Ceník!$A$2:$G$1345,7,FALSE)</f>
        <v>52</v>
      </c>
      <c r="H188" s="62">
        <f t="shared" si="13"/>
        <v>62.92</v>
      </c>
    </row>
    <row r="189" spans="1:8" ht="17.399999999999999" x14ac:dyDescent="0.3">
      <c r="A189" s="44" t="s">
        <v>2603</v>
      </c>
      <c r="B189" s="38" t="str">
        <f>VLOOKUP(A189&amp;E189,Ceník!$A$2:$G$1345,3,FALSE)</f>
        <v>spojka 120mm - zlatá</v>
      </c>
      <c r="C189" s="74">
        <v>1</v>
      </c>
      <c r="D189" s="53" t="s">
        <v>34</v>
      </c>
      <c r="E189" s="36">
        <f t="shared" ref="E189" si="16">C189</f>
        <v>1</v>
      </c>
      <c r="F189" s="31" t="s">
        <v>34</v>
      </c>
      <c r="G189" s="100">
        <f>VLOOKUP(A189&amp;E189,Ceník!$A$2:$G$1345,7,FALSE)</f>
        <v>57</v>
      </c>
      <c r="H189" s="62">
        <f t="shared" si="13"/>
        <v>68.97</v>
      </c>
    </row>
    <row r="190" spans="1:8" ht="17.399999999999999" x14ac:dyDescent="0.3">
      <c r="A190" s="44" t="s">
        <v>636</v>
      </c>
      <c r="B190" s="38" t="str">
        <f>VLOOKUP(A190&amp;E190,Ceník!$A$2:$G$1345,3,FALSE)</f>
        <v>flexibilní roh -90° až 270° -hliník broušený</v>
      </c>
      <c r="C190" s="74">
        <v>1</v>
      </c>
      <c r="D190" s="53" t="s">
        <v>34</v>
      </c>
      <c r="E190" s="36">
        <f t="shared" ref="E190:E192" si="17">C190</f>
        <v>1</v>
      </c>
      <c r="F190" s="31" t="s">
        <v>34</v>
      </c>
      <c r="G190" s="100">
        <f>VLOOKUP(A190&amp;E190,Ceník!$A$2:$G$1345,7,FALSE)</f>
        <v>57</v>
      </c>
      <c r="H190" s="62">
        <f t="shared" si="13"/>
        <v>68.97</v>
      </c>
    </row>
    <row r="191" spans="1:8" ht="17.399999999999999" x14ac:dyDescent="0.3">
      <c r="A191" s="44" t="s">
        <v>637</v>
      </c>
      <c r="B191" s="38" t="str">
        <f>VLOOKUP(A191&amp;E191,Ceník!$A$2:$G$1345,3,FALSE)</f>
        <v>flexibilní roh -90° až 270° -nerez broušený</v>
      </c>
      <c r="C191" s="74">
        <v>1</v>
      </c>
      <c r="D191" s="53" t="s">
        <v>34</v>
      </c>
      <c r="E191" s="36">
        <f t="shared" si="17"/>
        <v>1</v>
      </c>
      <c r="F191" s="31" t="s">
        <v>34</v>
      </c>
      <c r="G191" s="100">
        <f>VLOOKUP(A191&amp;E191,Ceník!$A$2:$G$1345,7,FALSE)</f>
        <v>57</v>
      </c>
      <c r="H191" s="62">
        <f t="shared" si="13"/>
        <v>68.97</v>
      </c>
    </row>
    <row r="192" spans="1:8" ht="17.399999999999999" x14ac:dyDescent="0.3">
      <c r="A192" s="44" t="s">
        <v>1247</v>
      </c>
      <c r="B192" s="38" t="str">
        <f>VLOOKUP(A192&amp;E192,Ceník!$A$2:$G$1345,3,FALSE)</f>
        <v>rektifikační noha 120 mm - 2-dílná</v>
      </c>
      <c r="C192" s="74">
        <v>1</v>
      </c>
      <c r="D192" s="53" t="s">
        <v>34</v>
      </c>
      <c r="E192" s="36">
        <f t="shared" si="17"/>
        <v>1</v>
      </c>
      <c r="F192" s="31" t="s">
        <v>34</v>
      </c>
      <c r="G192" s="100">
        <f>VLOOKUP(A192&amp;E192,Ceník!$A$2:$G$1345,7,FALSE)</f>
        <v>10</v>
      </c>
      <c r="H192" s="62">
        <f t="shared" si="13"/>
        <v>12.1</v>
      </c>
    </row>
    <row r="193" spans="1:8" ht="17.399999999999999" x14ac:dyDescent="0.3">
      <c r="A193" s="44" t="s">
        <v>1247</v>
      </c>
      <c r="B193" s="38" t="str">
        <f>VLOOKUP(A193&amp;E193,Ceník!$A$2:$G$1345,3,FALSE)</f>
        <v>rektifikační noha 120 mm - 2-dílná</v>
      </c>
      <c r="C193" s="74">
        <v>1</v>
      </c>
      <c r="D193" s="53" t="s">
        <v>34</v>
      </c>
      <c r="E193" s="36">
        <v>250</v>
      </c>
      <c r="F193" s="31" t="s">
        <v>34</v>
      </c>
      <c r="G193" s="100">
        <f>VLOOKUP(A193&amp;E193,Ceník!$A$2:$G$1345,7,FALSE)</f>
        <v>9</v>
      </c>
      <c r="H193" s="62">
        <f t="shared" si="13"/>
        <v>10.89</v>
      </c>
    </row>
    <row r="194" spans="1:8" ht="17.399999999999999" x14ac:dyDescent="0.3">
      <c r="A194" s="44" t="s">
        <v>697</v>
      </c>
      <c r="B194" s="38" t="str">
        <f>VLOOKUP(A194&amp;E194,Ceník!$A$2:$G$1345,3,FALSE)</f>
        <v>vnitřní a vnější roh 135° - metráž - hliník br.</v>
      </c>
      <c r="C194" s="74">
        <v>1</v>
      </c>
      <c r="D194" s="53" t="s">
        <v>5</v>
      </c>
      <c r="E194" s="36">
        <f>C194</f>
        <v>1</v>
      </c>
      <c r="F194" s="31" t="s">
        <v>5</v>
      </c>
      <c r="G194" s="100">
        <f>VLOOKUP(A194&amp;E194,Ceník!$A$2:$G$1345,7,FALSE)</f>
        <v>473</v>
      </c>
      <c r="H194" s="62">
        <f t="shared" si="13"/>
        <v>572.32999999999993</v>
      </c>
    </row>
    <row r="195" spans="1:8" ht="17.399999999999999" x14ac:dyDescent="0.3">
      <c r="A195" s="44" t="s">
        <v>697</v>
      </c>
      <c r="B195" s="38" t="str">
        <f>VLOOKUP(A195&amp;E195,Ceník!$A$2:$G$1345,3,FALSE)</f>
        <v>vnitřní a vnější roh 135° - metráž - hliník br.</v>
      </c>
      <c r="C195" s="74">
        <v>1</v>
      </c>
      <c r="D195" s="53" t="s">
        <v>5</v>
      </c>
      <c r="E195" s="36">
        <v>4</v>
      </c>
      <c r="F195" s="31" t="s">
        <v>5</v>
      </c>
      <c r="G195" s="100">
        <f>VLOOKUP(A195&amp;E195,Ceník!$A$2:$G$1345,7,FALSE)</f>
        <v>442</v>
      </c>
      <c r="H195" s="62">
        <f t="shared" si="13"/>
        <v>534.81999999999994</v>
      </c>
    </row>
    <row r="196" spans="1:8" ht="17.399999999999999" x14ac:dyDescent="0.3">
      <c r="A196" s="44" t="s">
        <v>699</v>
      </c>
      <c r="B196" s="38" t="str">
        <f>VLOOKUP(A196&amp;E196,Ceník!$A$2:$G$1345,3,FALSE)</f>
        <v>vnitřní a vnější roh 135° - metráž - antracit (RAL 7016)</v>
      </c>
      <c r="C196" s="74">
        <v>1</v>
      </c>
      <c r="D196" s="53" t="s">
        <v>5</v>
      </c>
      <c r="E196" s="36">
        <f>C196</f>
        <v>1</v>
      </c>
      <c r="F196" s="31" t="s">
        <v>5</v>
      </c>
      <c r="G196" s="100">
        <f>VLOOKUP(A196&amp;E196,Ceník!$A$2:$G$1345,7,FALSE)</f>
        <v>473</v>
      </c>
      <c r="H196" s="62">
        <f t="shared" si="13"/>
        <v>572.32999999999993</v>
      </c>
    </row>
    <row r="197" spans="1:8" ht="17.399999999999999" x14ac:dyDescent="0.3">
      <c r="A197" s="44" t="s">
        <v>699</v>
      </c>
      <c r="B197" s="38" t="str">
        <f>VLOOKUP(A197&amp;E197,Ceník!$A$2:$G$1345,3,FALSE)</f>
        <v>vnitřní a vnější roh 135° - metráž - antracit (RAL 7016)</v>
      </c>
      <c r="C197" s="74">
        <v>1</v>
      </c>
      <c r="D197" s="53" t="s">
        <v>5</v>
      </c>
      <c r="E197" s="36">
        <v>4</v>
      </c>
      <c r="F197" s="31" t="s">
        <v>5</v>
      </c>
      <c r="G197" s="100">
        <f>VLOOKUP(A197&amp;E197,Ceník!$A$2:$G$1345,7,FALSE)</f>
        <v>442</v>
      </c>
      <c r="H197" s="62">
        <f t="shared" si="13"/>
        <v>534.81999999999994</v>
      </c>
    </row>
    <row r="198" spans="1:8" ht="17.399999999999999" x14ac:dyDescent="0.3">
      <c r="A198" s="44" t="s">
        <v>701</v>
      </c>
      <c r="B198" s="38" t="str">
        <f>VLOOKUP(A198&amp;E198,Ceník!$A$2:$G$1345,3,FALSE)</f>
        <v>vnější roh 135° - metráž - hliník natural (kov)</v>
      </c>
      <c r="C198" s="74">
        <v>1</v>
      </c>
      <c r="D198" s="53" t="s">
        <v>5</v>
      </c>
      <c r="E198" s="36">
        <f>C198</f>
        <v>1</v>
      </c>
      <c r="F198" s="31" t="s">
        <v>5</v>
      </c>
      <c r="G198" s="100">
        <f>VLOOKUP(A198&amp;E198,Ceník!$A$2:$G$1345,7,FALSE)</f>
        <v>473</v>
      </c>
      <c r="H198" s="62">
        <f t="shared" ref="H198:H261" si="18">SUM(G198)*1.21</f>
        <v>572.32999999999993</v>
      </c>
    </row>
    <row r="199" spans="1:8" ht="17.399999999999999" x14ac:dyDescent="0.3">
      <c r="A199" s="44" t="s">
        <v>701</v>
      </c>
      <c r="B199" s="38" t="str">
        <f>VLOOKUP(A199&amp;E199,Ceník!$A$2:$G$1345,3,FALSE)</f>
        <v>vnější roh 135° - metráž - hliník natural (kov)</v>
      </c>
      <c r="C199" s="74">
        <v>1</v>
      </c>
      <c r="D199" s="53" t="s">
        <v>5</v>
      </c>
      <c r="E199" s="36">
        <v>4</v>
      </c>
      <c r="F199" s="31" t="s">
        <v>5</v>
      </c>
      <c r="G199" s="100">
        <f>VLOOKUP(A199&amp;E199,Ceník!$A$2:$G$1345,7,FALSE)</f>
        <v>442</v>
      </c>
      <c r="H199" s="62">
        <f t="shared" si="18"/>
        <v>534.81999999999994</v>
      </c>
    </row>
    <row r="200" spans="1:8" ht="17.399999999999999" x14ac:dyDescent="0.3">
      <c r="A200" s="44" t="s">
        <v>703</v>
      </c>
      <c r="B200" s="38" t="str">
        <f>VLOOKUP(A200&amp;E200,Ceník!$A$2:$G$1345,3,FALSE)</f>
        <v>vnitřní a vnější roh 135° - metráž - nerez br.</v>
      </c>
      <c r="C200" s="74">
        <v>1</v>
      </c>
      <c r="D200" s="53" t="s">
        <v>5</v>
      </c>
      <c r="E200" s="36">
        <f>C200</f>
        <v>1</v>
      </c>
      <c r="F200" s="31" t="s">
        <v>5</v>
      </c>
      <c r="G200" s="100">
        <f>VLOOKUP(A200&amp;E200,Ceník!$A$2:$G$1345,7,FALSE)</f>
        <v>473</v>
      </c>
      <c r="H200" s="62">
        <f t="shared" si="18"/>
        <v>572.32999999999993</v>
      </c>
    </row>
    <row r="201" spans="1:8" ht="17.399999999999999" x14ac:dyDescent="0.3">
      <c r="A201" s="44" t="s">
        <v>703</v>
      </c>
      <c r="B201" s="38" t="str">
        <f>VLOOKUP(A201&amp;E201,Ceník!$A$2:$G$1345,3,FALSE)</f>
        <v>vnitřní a vnější roh 135° - metráž - nerez br.</v>
      </c>
      <c r="C201" s="74">
        <v>1</v>
      </c>
      <c r="D201" s="53" t="s">
        <v>5</v>
      </c>
      <c r="E201" s="36">
        <v>4</v>
      </c>
      <c r="F201" s="31" t="s">
        <v>5</v>
      </c>
      <c r="G201" s="100">
        <f>VLOOKUP(A201&amp;E201,Ceník!$A$2:$G$1345,7,FALSE)</f>
        <v>442</v>
      </c>
      <c r="H201" s="62">
        <f t="shared" si="18"/>
        <v>534.81999999999994</v>
      </c>
    </row>
    <row r="202" spans="1:8" ht="17.399999999999999" x14ac:dyDescent="0.3">
      <c r="A202" s="44" t="s">
        <v>2618</v>
      </c>
      <c r="B202" s="38" t="str">
        <f>VLOOKUP(A202&amp;E202,Ceník!$A$2:$G$1345,3,FALSE)</f>
        <v>vnitřní a vnější roh 135° - metráž - zlatá</v>
      </c>
      <c r="C202" s="74">
        <v>1</v>
      </c>
      <c r="D202" s="53" t="s">
        <v>5</v>
      </c>
      <c r="E202" s="36">
        <v>1</v>
      </c>
      <c r="F202" s="31" t="s">
        <v>5</v>
      </c>
      <c r="G202" s="100">
        <f>VLOOKUP(A202&amp;E202,Ceník!$A$2:$G$1345,7,FALSE)</f>
        <v>473</v>
      </c>
      <c r="H202" s="62">
        <f t="shared" si="18"/>
        <v>572.32999999999993</v>
      </c>
    </row>
    <row r="203" spans="1:8" ht="17.399999999999999" x14ac:dyDescent="0.3">
      <c r="A203" s="44" t="s">
        <v>705</v>
      </c>
      <c r="B203" s="38" t="str">
        <f>VLOOKUP(A203&amp;E203,Ceník!$A$2:$G$1345,3,FALSE)</f>
        <v>spojka - metráž - hliník broušený</v>
      </c>
      <c r="C203" s="74">
        <v>1</v>
      </c>
      <c r="D203" s="53" t="s">
        <v>5</v>
      </c>
      <c r="E203" s="36">
        <f>C203</f>
        <v>1</v>
      </c>
      <c r="F203" s="31" t="s">
        <v>5</v>
      </c>
      <c r="G203" s="100">
        <f>VLOOKUP(A203&amp;E203,Ceník!$A$2:$G$1345,7,FALSE)</f>
        <v>473</v>
      </c>
      <c r="H203" s="62">
        <f t="shared" si="18"/>
        <v>572.32999999999993</v>
      </c>
    </row>
    <row r="204" spans="1:8" ht="17.399999999999999" x14ac:dyDescent="0.3">
      <c r="A204" s="44" t="s">
        <v>705</v>
      </c>
      <c r="B204" s="38" t="str">
        <f>VLOOKUP(A204&amp;E204,Ceník!$A$2:$G$1345,3,FALSE)</f>
        <v>spojka - metráž - hliník broušený</v>
      </c>
      <c r="C204" s="74">
        <v>1</v>
      </c>
      <c r="D204" s="53" t="s">
        <v>5</v>
      </c>
      <c r="E204" s="36">
        <v>4</v>
      </c>
      <c r="F204" s="31" t="s">
        <v>5</v>
      </c>
      <c r="G204" s="100">
        <f>VLOOKUP(A204&amp;E204,Ceník!$A$2:$G$1345,7,FALSE)</f>
        <v>442</v>
      </c>
      <c r="H204" s="62">
        <f t="shared" si="18"/>
        <v>534.81999999999994</v>
      </c>
    </row>
    <row r="205" spans="1:8" ht="17.399999999999999" x14ac:dyDescent="0.3">
      <c r="A205" s="44" t="s">
        <v>707</v>
      </c>
      <c r="B205" s="38" t="str">
        <f>VLOOKUP(A205&amp;E205,Ceník!$A$2:$G$1345,3,FALSE)</f>
        <v>spojka - metráž - antracit</v>
      </c>
      <c r="C205" s="74">
        <v>1</v>
      </c>
      <c r="D205" s="53" t="s">
        <v>5</v>
      </c>
      <c r="E205" s="36">
        <f>C205</f>
        <v>1</v>
      </c>
      <c r="F205" s="31" t="s">
        <v>5</v>
      </c>
      <c r="G205" s="100">
        <f>VLOOKUP(A205&amp;E205,Ceník!$A$2:$G$1345,7,FALSE)</f>
        <v>473</v>
      </c>
      <c r="H205" s="62">
        <f t="shared" si="18"/>
        <v>572.32999999999993</v>
      </c>
    </row>
    <row r="206" spans="1:8" ht="17.399999999999999" x14ac:dyDescent="0.3">
      <c r="A206" s="44" t="s">
        <v>707</v>
      </c>
      <c r="B206" s="38" t="str">
        <f>VLOOKUP(A206&amp;E206,Ceník!$A$2:$G$1345,3,FALSE)</f>
        <v>spojka - metráž - antracit</v>
      </c>
      <c r="C206" s="74">
        <v>1</v>
      </c>
      <c r="D206" s="53" t="s">
        <v>5</v>
      </c>
      <c r="E206" s="36">
        <v>4</v>
      </c>
      <c r="F206" s="31" t="s">
        <v>5</v>
      </c>
      <c r="G206" s="100">
        <f>VLOOKUP(A206&amp;E206,Ceník!$A$2:$G$1345,7,FALSE)</f>
        <v>442</v>
      </c>
      <c r="H206" s="62">
        <f t="shared" si="18"/>
        <v>534.81999999999994</v>
      </c>
    </row>
    <row r="207" spans="1:8" ht="17.399999999999999" x14ac:dyDescent="0.3">
      <c r="A207" s="44" t="s">
        <v>709</v>
      </c>
      <c r="B207" s="38" t="str">
        <f>VLOOKUP(A207&amp;E207,Ceník!$A$2:$G$1345,3,FALSE)</f>
        <v>spojka - metráž - hliník natural</v>
      </c>
      <c r="C207" s="74">
        <v>1</v>
      </c>
      <c r="D207" s="53" t="s">
        <v>5</v>
      </c>
      <c r="E207" s="36">
        <f>C207</f>
        <v>1</v>
      </c>
      <c r="F207" s="31" t="s">
        <v>5</v>
      </c>
      <c r="G207" s="100">
        <f>VLOOKUP(A207&amp;E207,Ceník!$A$2:$G$1345,7,FALSE)</f>
        <v>473</v>
      </c>
      <c r="H207" s="62">
        <f t="shared" si="18"/>
        <v>572.32999999999993</v>
      </c>
    </row>
    <row r="208" spans="1:8" ht="17.399999999999999" x14ac:dyDescent="0.3">
      <c r="A208" s="44" t="s">
        <v>709</v>
      </c>
      <c r="B208" s="38" t="str">
        <f>VLOOKUP(A208&amp;E208,Ceník!$A$2:$G$1345,3,FALSE)</f>
        <v>spojka - metráž - hliník natural</v>
      </c>
      <c r="C208" s="74">
        <v>1</v>
      </c>
      <c r="D208" s="53" t="s">
        <v>5</v>
      </c>
      <c r="E208" s="36">
        <v>4</v>
      </c>
      <c r="F208" s="31" t="s">
        <v>5</v>
      </c>
      <c r="G208" s="100">
        <f>VLOOKUP(A208&amp;E208,Ceník!$A$2:$G$1345,7,FALSE)</f>
        <v>442</v>
      </c>
      <c r="H208" s="62">
        <f t="shared" si="18"/>
        <v>534.81999999999994</v>
      </c>
    </row>
    <row r="209" spans="1:8" ht="17.399999999999999" x14ac:dyDescent="0.3">
      <c r="A209" s="44" t="s">
        <v>711</v>
      </c>
      <c r="B209" s="38" t="str">
        <f>VLOOKUP(A209&amp;E209,Ceník!$A$2:$G$1345,3,FALSE)</f>
        <v>spojka - metráž - nerez broušený</v>
      </c>
      <c r="C209" s="74">
        <v>1</v>
      </c>
      <c r="D209" s="53" t="s">
        <v>5</v>
      </c>
      <c r="E209" s="36">
        <f>C209</f>
        <v>1</v>
      </c>
      <c r="F209" s="31" t="s">
        <v>5</v>
      </c>
      <c r="G209" s="100">
        <f>VLOOKUP(A209&amp;E209,Ceník!$A$2:$G$1345,7,FALSE)</f>
        <v>473</v>
      </c>
      <c r="H209" s="62">
        <f t="shared" si="18"/>
        <v>572.32999999999993</v>
      </c>
    </row>
    <row r="210" spans="1:8" ht="17.399999999999999" x14ac:dyDescent="0.3">
      <c r="A210" s="44" t="s">
        <v>711</v>
      </c>
      <c r="B210" s="38" t="str">
        <f>VLOOKUP(A210&amp;E210,Ceník!$A$2:$G$1345,3,FALSE)</f>
        <v>spojka - metráž - nerez broušený</v>
      </c>
      <c r="C210" s="74">
        <v>1</v>
      </c>
      <c r="D210" s="53" t="s">
        <v>5</v>
      </c>
      <c r="E210" s="36">
        <v>4</v>
      </c>
      <c r="F210" s="31" t="s">
        <v>5</v>
      </c>
      <c r="G210" s="100">
        <f>VLOOKUP(A210&amp;E210,Ceník!$A$2:$G$1345,7,FALSE)</f>
        <v>442</v>
      </c>
      <c r="H210" s="62">
        <f t="shared" si="18"/>
        <v>534.81999999999994</v>
      </c>
    </row>
    <row r="211" spans="1:8" ht="17.399999999999999" x14ac:dyDescent="0.3">
      <c r="A211" s="44" t="s">
        <v>2614</v>
      </c>
      <c r="B211" s="38" t="str">
        <f>VLOOKUP(A211&amp;E211,Ceník!$A$2:$G$1345,3,FALSE)</f>
        <v>spojka - metráž - zlatá</v>
      </c>
      <c r="C211" s="74">
        <v>1</v>
      </c>
      <c r="D211" s="53" t="s">
        <v>5</v>
      </c>
      <c r="E211" s="36">
        <v>1</v>
      </c>
      <c r="F211" s="31" t="s">
        <v>5</v>
      </c>
      <c r="G211" s="100">
        <f>VLOOKUP(A211&amp;E211,Ceník!$A$2:$G$1345,7,FALSE)</f>
        <v>473</v>
      </c>
      <c r="H211" s="62">
        <f t="shared" si="18"/>
        <v>572.32999999999993</v>
      </c>
    </row>
    <row r="212" spans="1:8" ht="17.399999999999999" x14ac:dyDescent="0.3">
      <c r="A212" s="44" t="s">
        <v>3031</v>
      </c>
      <c r="B212" s="38" t="str">
        <f>VLOOKUP(A212&amp;E212,Ceník!$A$2:$G$1345,3,FALSE)</f>
        <v>Sokl - 150 mm - černá mat 2m</v>
      </c>
      <c r="C212" s="74">
        <v>2</v>
      </c>
      <c r="D212" s="53" t="s">
        <v>5</v>
      </c>
      <c r="E212" s="36">
        <v>2</v>
      </c>
      <c r="F212" s="31" t="s">
        <v>5</v>
      </c>
      <c r="G212" s="100">
        <f>VLOOKUP(A212&amp;E212,Ceník!$A$2:$G$1345,7,FALSE)</f>
        <v>187</v>
      </c>
      <c r="H212" s="62">
        <f t="shared" si="18"/>
        <v>226.26999999999998</v>
      </c>
    </row>
    <row r="213" spans="1:8" ht="17.399999999999999" x14ac:dyDescent="0.3">
      <c r="A213" s="44" t="s">
        <v>1191</v>
      </c>
      <c r="B213" s="38" t="str">
        <f>VLOOKUP(A213&amp;E213,Ceník!$A$2:$G$1345,3,FALSE)</f>
        <v>Sokl - 150 mm - černá mat</v>
      </c>
      <c r="C213" s="74">
        <v>4</v>
      </c>
      <c r="D213" s="53" t="s">
        <v>5</v>
      </c>
      <c r="E213" s="36">
        <f>C213</f>
        <v>4</v>
      </c>
      <c r="F213" s="31" t="s">
        <v>5</v>
      </c>
      <c r="G213" s="100">
        <f>VLOOKUP(A213&amp;E213,Ceník!$A$2:$G$1345,7,FALSE)</f>
        <v>178</v>
      </c>
      <c r="H213" s="62">
        <f t="shared" si="18"/>
        <v>215.38</v>
      </c>
    </row>
    <row r="214" spans="1:8" ht="17.399999999999999" x14ac:dyDescent="0.3">
      <c r="A214" s="44" t="s">
        <v>1191</v>
      </c>
      <c r="B214" s="38" t="str">
        <f>VLOOKUP(A214&amp;E214,Ceník!$A$2:$G$1345,3,FALSE)</f>
        <v>Sokl - 150 mm - černá mat</v>
      </c>
      <c r="C214" s="74">
        <v>4</v>
      </c>
      <c r="D214" s="53" t="s">
        <v>5</v>
      </c>
      <c r="E214" s="36">
        <v>60</v>
      </c>
      <c r="F214" s="31" t="s">
        <v>5</v>
      </c>
      <c r="G214" s="100">
        <f>VLOOKUP(A214&amp;E214,Ceník!$A$2:$G$1345,7,FALSE)</f>
        <v>170</v>
      </c>
      <c r="H214" s="62">
        <f t="shared" si="18"/>
        <v>205.7</v>
      </c>
    </row>
    <row r="215" spans="1:8" ht="17.399999999999999" x14ac:dyDescent="0.3">
      <c r="A215" s="44" t="s">
        <v>3035</v>
      </c>
      <c r="B215" s="38" t="str">
        <f>VLOOKUP(A215&amp;E215,Ceník!$A$2:$G$1345,3,FALSE)</f>
        <v>Sokl - 150 mm - bílý 2m</v>
      </c>
      <c r="C215" s="74">
        <v>2</v>
      </c>
      <c r="D215" s="53" t="s">
        <v>5</v>
      </c>
      <c r="E215" s="36">
        <v>2</v>
      </c>
      <c r="F215" s="31" t="s">
        <v>5</v>
      </c>
      <c r="G215" s="100">
        <f>VLOOKUP(A215&amp;E215,Ceník!$A$2:$G$1345,7,FALSE)</f>
        <v>166</v>
      </c>
      <c r="H215" s="62">
        <f t="shared" si="18"/>
        <v>200.85999999999999</v>
      </c>
    </row>
    <row r="216" spans="1:8" ht="17.399999999999999" x14ac:dyDescent="0.3">
      <c r="A216" s="44" t="s">
        <v>1195</v>
      </c>
      <c r="B216" s="38" t="str">
        <f>VLOOKUP(A216&amp;E216,Ceník!$A$2:$G$1345,3,FALSE)</f>
        <v>Sokl - 150 mm - bílý</v>
      </c>
      <c r="C216" s="74">
        <v>4</v>
      </c>
      <c r="D216" s="53" t="s">
        <v>5</v>
      </c>
      <c r="E216" s="36">
        <f>C216</f>
        <v>4</v>
      </c>
      <c r="F216" s="31" t="s">
        <v>5</v>
      </c>
      <c r="G216" s="100">
        <f>VLOOKUP(A216&amp;E216,Ceník!$A$2:$G$1345,7,FALSE)</f>
        <v>158</v>
      </c>
      <c r="H216" s="62">
        <f t="shared" si="18"/>
        <v>191.18</v>
      </c>
    </row>
    <row r="217" spans="1:8" ht="17.399999999999999" x14ac:dyDescent="0.3">
      <c r="A217" s="44" t="s">
        <v>1195</v>
      </c>
      <c r="B217" s="38" t="str">
        <f>VLOOKUP(A217&amp;E217,Ceník!$A$2:$G$1345,3,FALSE)</f>
        <v>Sokl - 150 mm - bílý</v>
      </c>
      <c r="C217" s="74">
        <v>4</v>
      </c>
      <c r="D217" s="53" t="s">
        <v>5</v>
      </c>
      <c r="E217" s="36">
        <v>60</v>
      </c>
      <c r="F217" s="31" t="s">
        <v>5</v>
      </c>
      <c r="G217" s="100">
        <f>VLOOKUP(A217&amp;E217,Ceník!$A$2:$G$1345,7,FALSE)</f>
        <v>143</v>
      </c>
      <c r="H217" s="62">
        <f t="shared" si="18"/>
        <v>173.03</v>
      </c>
    </row>
    <row r="218" spans="1:8" ht="17.399999999999999" x14ac:dyDescent="0.3">
      <c r="A218" s="44" t="s">
        <v>3033</v>
      </c>
      <c r="B218" s="38" t="str">
        <f>VLOOKUP(A218&amp;E218,Ceník!$A$2:$G$1345,3,FALSE)</f>
        <v>Sokl - 150 mm - bílá lesk 2m</v>
      </c>
      <c r="C218" s="74">
        <v>2</v>
      </c>
      <c r="D218" s="53" t="s">
        <v>5</v>
      </c>
      <c r="E218" s="36">
        <v>2</v>
      </c>
      <c r="F218" s="31" t="s">
        <v>5</v>
      </c>
      <c r="G218" s="100">
        <f>VLOOKUP(A218&amp;E218,Ceník!$A$2:$G$1345,7,FALSE)</f>
        <v>187</v>
      </c>
      <c r="H218" s="62">
        <f t="shared" si="18"/>
        <v>226.26999999999998</v>
      </c>
    </row>
    <row r="219" spans="1:8" ht="17.399999999999999" x14ac:dyDescent="0.3">
      <c r="A219" s="44" t="s">
        <v>1197</v>
      </c>
      <c r="B219" s="38" t="str">
        <f>VLOOKUP(A219&amp;E219,Ceník!$A$2:$G$1345,3,FALSE)</f>
        <v>Sokl - 150 mm - bílá lesk</v>
      </c>
      <c r="C219" s="74">
        <v>4</v>
      </c>
      <c r="D219" s="53" t="s">
        <v>5</v>
      </c>
      <c r="E219" s="36">
        <f>C219</f>
        <v>4</v>
      </c>
      <c r="F219" s="31" t="s">
        <v>5</v>
      </c>
      <c r="G219" s="100">
        <f>VLOOKUP(A219&amp;E219,Ceník!$A$2:$G$1345,7,FALSE)</f>
        <v>178</v>
      </c>
      <c r="H219" s="62">
        <f t="shared" si="18"/>
        <v>215.38</v>
      </c>
    </row>
    <row r="220" spans="1:8" ht="17.399999999999999" x14ac:dyDescent="0.3">
      <c r="A220" s="44" t="s">
        <v>1197</v>
      </c>
      <c r="B220" s="38" t="str">
        <f>VLOOKUP(A220&amp;E220,Ceník!$A$2:$G$1345,3,FALSE)</f>
        <v>Sokl - 150 mm - bílá lesk</v>
      </c>
      <c r="C220" s="74">
        <v>4</v>
      </c>
      <c r="D220" s="53" t="s">
        <v>5</v>
      </c>
      <c r="E220" s="36">
        <v>60</v>
      </c>
      <c r="F220" s="31" t="s">
        <v>5</v>
      </c>
      <c r="G220" s="100">
        <f>VLOOKUP(A220&amp;E220,Ceník!$A$2:$G$1345,7,FALSE)</f>
        <v>170</v>
      </c>
      <c r="H220" s="62">
        <f t="shared" si="18"/>
        <v>205.7</v>
      </c>
    </row>
    <row r="221" spans="1:8" ht="17.399999999999999" x14ac:dyDescent="0.3">
      <c r="A221" s="44" t="s">
        <v>3027</v>
      </c>
      <c r="B221" s="38" t="str">
        <f>VLOOKUP(A221&amp;E221,Ceník!$A$2:$G$1345,3,FALSE)</f>
        <v>Sokl - 150 mm - antracit (RAL 7016) 2m</v>
      </c>
      <c r="C221" s="74">
        <v>2</v>
      </c>
      <c r="D221" s="53" t="s">
        <v>5</v>
      </c>
      <c r="E221" s="36">
        <v>2</v>
      </c>
      <c r="F221" s="31" t="s">
        <v>5</v>
      </c>
      <c r="G221" s="100">
        <f>VLOOKUP(A221&amp;E221,Ceník!$A$2:$G$1345,7,FALSE)</f>
        <v>187</v>
      </c>
      <c r="H221" s="62">
        <f t="shared" si="18"/>
        <v>226.26999999999998</v>
      </c>
    </row>
    <row r="222" spans="1:8" ht="17.399999999999999" x14ac:dyDescent="0.3">
      <c r="A222" s="44" t="s">
        <v>1199</v>
      </c>
      <c r="B222" s="38" t="str">
        <f>VLOOKUP(A222&amp;E222,Ceník!$A$2:$G$1345,3,FALSE)</f>
        <v>Sokl - 150 mm - antracit (RAL 7016)</v>
      </c>
      <c r="C222" s="74">
        <v>4</v>
      </c>
      <c r="D222" s="53" t="s">
        <v>5</v>
      </c>
      <c r="E222" s="36">
        <f>C222</f>
        <v>4</v>
      </c>
      <c r="F222" s="31" t="s">
        <v>5</v>
      </c>
      <c r="G222" s="100">
        <f>VLOOKUP(A222&amp;E222,Ceník!$A$2:$G$1345,7,FALSE)</f>
        <v>178</v>
      </c>
      <c r="H222" s="62">
        <f t="shared" si="18"/>
        <v>215.38</v>
      </c>
    </row>
    <row r="223" spans="1:8" ht="17.399999999999999" x14ac:dyDescent="0.3">
      <c r="A223" s="44" t="s">
        <v>1199</v>
      </c>
      <c r="B223" s="38" t="str">
        <f>VLOOKUP(A223&amp;E223,Ceník!$A$2:$G$1345,3,FALSE)</f>
        <v>Sokl - 150 mm - antracit (RAL 7016)</v>
      </c>
      <c r="C223" s="74">
        <v>4</v>
      </c>
      <c r="D223" s="53" t="s">
        <v>5</v>
      </c>
      <c r="E223" s="36">
        <v>60</v>
      </c>
      <c r="F223" s="31" t="s">
        <v>5</v>
      </c>
      <c r="G223" s="100">
        <f>VLOOKUP(A223&amp;E223,Ceník!$A$2:$G$1345,7,FALSE)</f>
        <v>170</v>
      </c>
      <c r="H223" s="62">
        <f t="shared" si="18"/>
        <v>205.7</v>
      </c>
    </row>
    <row r="224" spans="1:8" ht="17.399999999999999" x14ac:dyDescent="0.3">
      <c r="A224" s="44" t="s">
        <v>3017</v>
      </c>
      <c r="B224" s="38" t="str">
        <f>VLOOKUP(A224&amp;E224,Ceník!$A$2:$G$1345,3,FALSE)</f>
        <v>Sokl - 150 mm - DÝHA dub 2m</v>
      </c>
      <c r="C224" s="74">
        <v>2</v>
      </c>
      <c r="D224" s="53" t="s">
        <v>5</v>
      </c>
      <c r="E224" s="36">
        <v>2</v>
      </c>
      <c r="F224" s="31" t="s">
        <v>5</v>
      </c>
      <c r="G224" s="100">
        <f>VLOOKUP(A224&amp;E224,Ceník!$A$2:$G$1345,7,FALSE)</f>
        <v>263</v>
      </c>
      <c r="H224" s="62">
        <f t="shared" si="18"/>
        <v>318.23</v>
      </c>
    </row>
    <row r="225" spans="1:8" ht="17.399999999999999" x14ac:dyDescent="0.3">
      <c r="A225" s="44" t="s">
        <v>730</v>
      </c>
      <c r="B225" s="38" t="str">
        <f>VLOOKUP(A225&amp;E225,Ceník!$A$2:$G$1345,3,FALSE)</f>
        <v>Sokl - 150 mm - DÝHA dub</v>
      </c>
      <c r="C225" s="74">
        <v>4</v>
      </c>
      <c r="D225" s="53" t="s">
        <v>5</v>
      </c>
      <c r="E225" s="36">
        <f>C225</f>
        <v>4</v>
      </c>
      <c r="F225" s="31" t="s">
        <v>5</v>
      </c>
      <c r="G225" s="100">
        <f>VLOOKUP(A225&amp;E225,Ceník!$A$2:$G$1345,7,FALSE)</f>
        <v>251</v>
      </c>
      <c r="H225" s="62">
        <f t="shared" si="18"/>
        <v>303.70999999999998</v>
      </c>
    </row>
    <row r="226" spans="1:8" ht="17.399999999999999" x14ac:dyDescent="0.3">
      <c r="A226" s="44" t="s">
        <v>730</v>
      </c>
      <c r="B226" s="38" t="str">
        <f>VLOOKUP(A226&amp;E226,Ceník!$A$2:$G$1345,3,FALSE)</f>
        <v>Sokl - 150 mm - DÝHA dub</v>
      </c>
      <c r="C226" s="74">
        <v>4</v>
      </c>
      <c r="D226" s="53" t="s">
        <v>5</v>
      </c>
      <c r="E226" s="36">
        <v>60</v>
      </c>
      <c r="F226" s="31" t="s">
        <v>5</v>
      </c>
      <c r="G226" s="100">
        <f>VLOOKUP(A226&amp;E226,Ceník!$A$2:$G$1345,7,FALSE)</f>
        <v>238</v>
      </c>
      <c r="H226" s="62">
        <f t="shared" si="18"/>
        <v>287.98</v>
      </c>
    </row>
    <row r="227" spans="1:8" ht="17.399999999999999" x14ac:dyDescent="0.3">
      <c r="A227" s="44" t="s">
        <v>3039</v>
      </c>
      <c r="B227" s="38" t="str">
        <f>VLOOKUP(A227&amp;E227,Ceník!$A$2:$G$1345,3,FALSE)</f>
        <v>Sokl - 150 mm - hliník natural 2m</v>
      </c>
      <c r="C227" s="74">
        <v>2</v>
      </c>
      <c r="D227" s="53" t="s">
        <v>5</v>
      </c>
      <c r="E227" s="36">
        <v>2</v>
      </c>
      <c r="F227" s="31" t="s">
        <v>5</v>
      </c>
      <c r="G227" s="100">
        <f>VLOOKUP(A227&amp;E227,Ceník!$A$2:$G$1345,7,FALSE)</f>
        <v>166</v>
      </c>
      <c r="H227" s="62">
        <f t="shared" si="18"/>
        <v>200.85999999999999</v>
      </c>
    </row>
    <row r="228" spans="1:8" ht="17.399999999999999" x14ac:dyDescent="0.3">
      <c r="A228" s="44" t="s">
        <v>1229</v>
      </c>
      <c r="B228" s="38" t="str">
        <f>VLOOKUP(A228&amp;E228,Ceník!$A$2:$G$1345,3,FALSE)</f>
        <v>Sokl - 150 mm - hliník natural</v>
      </c>
      <c r="C228" s="74">
        <v>4</v>
      </c>
      <c r="D228" s="53" t="s">
        <v>5</v>
      </c>
      <c r="E228" s="36">
        <f>C228</f>
        <v>4</v>
      </c>
      <c r="F228" s="31" t="s">
        <v>5</v>
      </c>
      <c r="G228" s="100">
        <f>VLOOKUP(A228&amp;E228,Ceník!$A$2:$G$1345,7,FALSE)</f>
        <v>158</v>
      </c>
      <c r="H228" s="62">
        <f t="shared" si="18"/>
        <v>191.18</v>
      </c>
    </row>
    <row r="229" spans="1:8" ht="17.399999999999999" x14ac:dyDescent="0.3">
      <c r="A229" s="44" t="s">
        <v>1229</v>
      </c>
      <c r="B229" s="38" t="str">
        <f>VLOOKUP(A229&amp;E229,Ceník!$A$2:$G$1345,3,FALSE)</f>
        <v>Sokl - 150 mm - hliník natural</v>
      </c>
      <c r="C229" s="74">
        <v>4</v>
      </c>
      <c r="D229" s="53" t="s">
        <v>5</v>
      </c>
      <c r="E229" s="36">
        <v>60</v>
      </c>
      <c r="F229" s="31" t="s">
        <v>5</v>
      </c>
      <c r="G229" s="100">
        <f>VLOOKUP(A229&amp;E229,Ceník!$A$2:$G$1345,7,FALSE)</f>
        <v>143</v>
      </c>
      <c r="H229" s="62">
        <f t="shared" si="18"/>
        <v>173.03</v>
      </c>
    </row>
    <row r="230" spans="1:8" ht="17.399999999999999" x14ac:dyDescent="0.3">
      <c r="A230" s="44" t="s">
        <v>3011</v>
      </c>
      <c r="B230" s="38" t="str">
        <f>VLOOKUP(A230&amp;E230,Ceník!$A$2:$G$1345,3,FALSE)</f>
        <v>Sokl - 150 mm - hliník broušený 2m</v>
      </c>
      <c r="C230" s="74">
        <v>2</v>
      </c>
      <c r="D230" s="53" t="s">
        <v>5</v>
      </c>
      <c r="E230" s="36">
        <v>2</v>
      </c>
      <c r="F230" s="31" t="s">
        <v>5</v>
      </c>
      <c r="G230" s="100">
        <f>VLOOKUP(A230&amp;E230,Ceník!$A$2:$G$1345,7,FALSE)</f>
        <v>187</v>
      </c>
      <c r="H230" s="62">
        <f t="shared" si="18"/>
        <v>226.26999999999998</v>
      </c>
    </row>
    <row r="231" spans="1:8" ht="17.399999999999999" x14ac:dyDescent="0.3">
      <c r="A231" s="44" t="s">
        <v>719</v>
      </c>
      <c r="B231" s="38" t="str">
        <f>VLOOKUP(A231&amp;E231,Ceník!$A$2:$G$1345,3,FALSE)</f>
        <v>Sokl - 150 mm - hliník broušený</v>
      </c>
      <c r="C231" s="74">
        <v>4</v>
      </c>
      <c r="D231" s="53" t="s">
        <v>5</v>
      </c>
      <c r="E231" s="36">
        <f>C231</f>
        <v>4</v>
      </c>
      <c r="F231" s="31" t="s">
        <v>5</v>
      </c>
      <c r="G231" s="100">
        <f>VLOOKUP(A231&amp;E231,Ceník!$A$2:$G$1345,7,FALSE)</f>
        <v>178</v>
      </c>
      <c r="H231" s="62">
        <f t="shared" si="18"/>
        <v>215.38</v>
      </c>
    </row>
    <row r="232" spans="1:8" ht="17.399999999999999" x14ac:dyDescent="0.3">
      <c r="A232" s="44" t="s">
        <v>719</v>
      </c>
      <c r="B232" s="38" t="str">
        <f>VLOOKUP(A232&amp;E232,Ceník!$A$2:$G$1345,3,FALSE)</f>
        <v>Sokl - 150 mm - hliník broušený</v>
      </c>
      <c r="C232" s="74">
        <v>4</v>
      </c>
      <c r="D232" s="53" t="s">
        <v>5</v>
      </c>
      <c r="E232" s="36">
        <v>60</v>
      </c>
      <c r="F232" s="31" t="s">
        <v>5</v>
      </c>
      <c r="G232" s="100">
        <f>VLOOKUP(A232&amp;E232,Ceník!$A$2:$G$1345,7,FALSE)</f>
        <v>170</v>
      </c>
      <c r="H232" s="62">
        <f t="shared" si="18"/>
        <v>205.7</v>
      </c>
    </row>
    <row r="233" spans="1:8" ht="17.399999999999999" x14ac:dyDescent="0.3">
      <c r="A233" s="44" t="s">
        <v>3012</v>
      </c>
      <c r="B233" s="38" t="str">
        <f>VLOOKUP(A233&amp;E233,Ceník!$A$2:$G$1345,3,FALSE)</f>
        <v>Sokl - 150 mm - nerez broušený 2m</v>
      </c>
      <c r="C233" s="74">
        <v>2</v>
      </c>
      <c r="D233" s="53" t="s">
        <v>5</v>
      </c>
      <c r="E233" s="36">
        <v>2</v>
      </c>
      <c r="F233" s="31" t="s">
        <v>5</v>
      </c>
      <c r="G233" s="100">
        <f>VLOOKUP(A233&amp;E233,Ceník!$A$2:$G$1345,7,FALSE)</f>
        <v>238</v>
      </c>
      <c r="H233" s="62">
        <f t="shared" si="18"/>
        <v>287.98</v>
      </c>
    </row>
    <row r="234" spans="1:8" ht="17.399999999999999" x14ac:dyDescent="0.3">
      <c r="A234" s="44" t="s">
        <v>772</v>
      </c>
      <c r="B234" s="38" t="str">
        <f>VLOOKUP(A234&amp;E234,Ceník!$A$2:$G$1345,3,FALSE)</f>
        <v>Sokl - 150 mm - nerez broušený</v>
      </c>
      <c r="C234" s="74">
        <v>4</v>
      </c>
      <c r="D234" s="53" t="s">
        <v>5</v>
      </c>
      <c r="E234" s="36">
        <f>C234</f>
        <v>4</v>
      </c>
      <c r="F234" s="31" t="s">
        <v>5</v>
      </c>
      <c r="G234" s="100">
        <f>VLOOKUP(A234&amp;E234,Ceník!$A$2:$G$1345,7,FALSE)</f>
        <v>227</v>
      </c>
      <c r="H234" s="62">
        <f t="shared" si="18"/>
        <v>274.67</v>
      </c>
    </row>
    <row r="235" spans="1:8" ht="17.399999999999999" x14ac:dyDescent="0.3">
      <c r="A235" s="44" t="s">
        <v>772</v>
      </c>
      <c r="B235" s="38" t="str">
        <f>VLOOKUP(A235&amp;E235,Ceník!$A$2:$G$1345,3,FALSE)</f>
        <v>Sokl - 150 mm - nerez broušený</v>
      </c>
      <c r="C235" s="74">
        <v>4</v>
      </c>
      <c r="D235" s="53" t="s">
        <v>5</v>
      </c>
      <c r="E235" s="36">
        <v>60</v>
      </c>
      <c r="F235" s="31" t="s">
        <v>5</v>
      </c>
      <c r="G235" s="100">
        <f>VLOOKUP(A235&amp;E235,Ceník!$A$2:$G$1345,7,FALSE)</f>
        <v>211</v>
      </c>
      <c r="H235" s="62">
        <f t="shared" si="18"/>
        <v>255.31</v>
      </c>
    </row>
    <row r="236" spans="1:8" ht="17.399999999999999" x14ac:dyDescent="0.3">
      <c r="A236" s="44" t="s">
        <v>3020</v>
      </c>
      <c r="B236" s="38" t="str">
        <f>VLOOKUP(A236&amp;E236,Ceník!$A$2:$G$1345,3,FALSE)</f>
        <v>Sokl - 150 mm - zlatá 2m</v>
      </c>
      <c r="C236" s="74">
        <v>2</v>
      </c>
      <c r="D236" s="53" t="s">
        <v>5</v>
      </c>
      <c r="E236" s="36">
        <v>2</v>
      </c>
      <c r="F236" s="31" t="s">
        <v>5</v>
      </c>
      <c r="G236" s="100">
        <f>VLOOKUP(A236&amp;E236,Ceník!$A$2:$G$1345,7,FALSE)</f>
        <v>238</v>
      </c>
      <c r="H236" s="62">
        <f t="shared" si="18"/>
        <v>287.98</v>
      </c>
    </row>
    <row r="237" spans="1:8" ht="17.399999999999999" x14ac:dyDescent="0.3">
      <c r="A237" s="44" t="s">
        <v>2587</v>
      </c>
      <c r="B237" s="38" t="str">
        <f>VLOOKUP(A237&amp;E237,Ceník!$A$2:$G$1345,3,FALSE)</f>
        <v>Sokl - 150 mm - zlatá</v>
      </c>
      <c r="C237" s="74">
        <v>4</v>
      </c>
      <c r="D237" s="53" t="s">
        <v>5</v>
      </c>
      <c r="E237" s="36">
        <f t="shared" ref="E237" si="19">C237</f>
        <v>4</v>
      </c>
      <c r="F237" s="31" t="s">
        <v>5</v>
      </c>
      <c r="G237" s="100">
        <f>VLOOKUP(A237&amp;E237,Ceník!$A$2:$G$1345,7,FALSE)</f>
        <v>227</v>
      </c>
      <c r="H237" s="62">
        <f t="shared" si="18"/>
        <v>274.67</v>
      </c>
    </row>
    <row r="238" spans="1:8" ht="17.399999999999999" x14ac:dyDescent="0.3">
      <c r="A238" s="44" t="s">
        <v>2587</v>
      </c>
      <c r="B238" s="38" t="str">
        <f>VLOOKUP(A238&amp;E238,Ceník!$A$2:$G$1345,3,FALSE)</f>
        <v>Sokl - 150 mm - zlatá</v>
      </c>
      <c r="C238" s="74">
        <v>4</v>
      </c>
      <c r="D238" s="53" t="s">
        <v>5</v>
      </c>
      <c r="E238" s="36">
        <v>60</v>
      </c>
      <c r="F238" s="31" t="s">
        <v>5</v>
      </c>
      <c r="G238" s="100">
        <f>VLOOKUP(A238&amp;E238,Ceník!$A$2:$G$1345,7,FALSE)</f>
        <v>211</v>
      </c>
      <c r="H238" s="62">
        <f t="shared" si="18"/>
        <v>255.31</v>
      </c>
    </row>
    <row r="239" spans="1:8" ht="17.399999999999999" x14ac:dyDescent="0.3">
      <c r="A239" s="44" t="s">
        <v>3029</v>
      </c>
      <c r="B239" s="38" t="str">
        <f>VLOOKUP(A239&amp;E239,Ceník!$A$2:$G$1345,3,FALSE)</f>
        <v>Sokl - 150mm - lakování do odstínu RAL 2m</v>
      </c>
      <c r="C239" s="74">
        <v>2</v>
      </c>
      <c r="D239" s="53" t="s">
        <v>5</v>
      </c>
      <c r="E239" s="36">
        <v>2</v>
      </c>
      <c r="F239" s="31" t="s">
        <v>5</v>
      </c>
      <c r="G239" s="100">
        <f>VLOOKUP(A239&amp;E239,Ceník!$A$2:$G$1345,7,FALSE)</f>
        <v>184</v>
      </c>
      <c r="H239" s="62">
        <f t="shared" si="18"/>
        <v>222.64</v>
      </c>
    </row>
    <row r="240" spans="1:8" ht="17.399999999999999" x14ac:dyDescent="0.3">
      <c r="A240" s="44" t="s">
        <v>1215</v>
      </c>
      <c r="B240" s="38" t="str">
        <f>VLOOKUP(A240&amp;E240,Ceník!$A$2:$G$1345,3,FALSE)</f>
        <v>Sokl - 150mm - lakování do odstínu RAL</v>
      </c>
      <c r="C240" s="74">
        <v>4</v>
      </c>
      <c r="D240" s="53" t="s">
        <v>5</v>
      </c>
      <c r="E240" s="36">
        <f>C240</f>
        <v>4</v>
      </c>
      <c r="F240" s="31" t="s">
        <v>5</v>
      </c>
      <c r="G240" s="100">
        <f>VLOOKUP(A240&amp;E240,Ceník!$A$2:$G$1345,7,FALSE)</f>
        <v>175</v>
      </c>
      <c r="H240" s="62">
        <f t="shared" si="18"/>
        <v>211.75</v>
      </c>
    </row>
    <row r="241" spans="1:8" ht="17.399999999999999" x14ac:dyDescent="0.3">
      <c r="A241" s="44" t="s">
        <v>794</v>
      </c>
      <c r="B241" s="38" t="str">
        <f>VLOOKUP(A241&amp;E241,Ceník!$A$2:$G$1345,3,FALSE)</f>
        <v>sokl 150 mm - hliník natural</v>
      </c>
      <c r="C241" s="74">
        <v>4</v>
      </c>
      <c r="D241" s="53" t="s">
        <v>5</v>
      </c>
      <c r="E241" s="36">
        <f>C241</f>
        <v>4</v>
      </c>
      <c r="F241" s="31" t="s">
        <v>5</v>
      </c>
      <c r="G241" s="100">
        <f>VLOOKUP(A241&amp;E241,Ceník!$A$2:$G$1345,7,FALSE)</f>
        <v>322</v>
      </c>
      <c r="H241" s="62">
        <f t="shared" si="18"/>
        <v>389.62</v>
      </c>
    </row>
    <row r="242" spans="1:8" ht="17.399999999999999" x14ac:dyDescent="0.3">
      <c r="A242" s="44" t="s">
        <v>794</v>
      </c>
      <c r="B242" s="38" t="str">
        <f>VLOOKUP(A242&amp;E242,Ceník!$A$2:$G$1345,3,FALSE)</f>
        <v>sokl 150 mm - hliník natural</v>
      </c>
      <c r="C242" s="74">
        <v>4</v>
      </c>
      <c r="D242" s="53" t="s">
        <v>5</v>
      </c>
      <c r="E242" s="36">
        <v>60</v>
      </c>
      <c r="F242" s="31" t="s">
        <v>5</v>
      </c>
      <c r="G242" s="100">
        <f>VLOOKUP(A242&amp;E242,Ceník!$A$2:$G$1345,7,FALSE)</f>
        <v>291</v>
      </c>
      <c r="H242" s="62">
        <f t="shared" si="18"/>
        <v>352.11</v>
      </c>
    </row>
    <row r="243" spans="1:8" ht="17.399999999999999" x14ac:dyDescent="0.3">
      <c r="A243" s="44" t="s">
        <v>740</v>
      </c>
      <c r="B243" s="38" t="str">
        <f>VLOOKUP(A243&amp;E243,Ceník!$A$2:$G$1345,3,FALSE)</f>
        <v>ostrý vnitřní /vnější roh 90° - černý</v>
      </c>
      <c r="C243" s="74">
        <v>1</v>
      </c>
      <c r="D243" s="53" t="s">
        <v>34</v>
      </c>
      <c r="E243" s="36">
        <f>C243</f>
        <v>1</v>
      </c>
      <c r="F243" s="31" t="s">
        <v>34</v>
      </c>
      <c r="G243" s="100">
        <f>VLOOKUP(A243&amp;E243,Ceník!$A$2:$G$1345,7,FALSE)</f>
        <v>63</v>
      </c>
      <c r="H243" s="62">
        <f t="shared" si="18"/>
        <v>76.23</v>
      </c>
    </row>
    <row r="244" spans="1:8" ht="17.399999999999999" x14ac:dyDescent="0.3">
      <c r="A244" s="44" t="s">
        <v>740</v>
      </c>
      <c r="B244" s="38" t="str">
        <f>VLOOKUP(A244&amp;E244,Ceník!$A$2:$G$1345,3,FALSE)</f>
        <v>ostrý vnitřní /vnější roh 90° - černý</v>
      </c>
      <c r="C244" s="74">
        <v>1</v>
      </c>
      <c r="D244" s="53" t="s">
        <v>34</v>
      </c>
      <c r="E244" s="36">
        <v>104</v>
      </c>
      <c r="F244" s="31" t="s">
        <v>34</v>
      </c>
      <c r="G244" s="100">
        <f>VLOOKUP(A244&amp;E244,Ceník!$A$2:$G$1345,7,FALSE)</f>
        <v>57</v>
      </c>
      <c r="H244" s="62">
        <f t="shared" si="18"/>
        <v>68.97</v>
      </c>
    </row>
    <row r="245" spans="1:8" ht="17.399999999999999" x14ac:dyDescent="0.3">
      <c r="A245" s="44" t="s">
        <v>742</v>
      </c>
      <c r="B245" s="38" t="str">
        <f>VLOOKUP(A245&amp;E245,Ceník!$A$2:$G$1345,3,FALSE)</f>
        <v>ostrý vnitřní /vnější roh 90° - bílý</v>
      </c>
      <c r="C245" s="74">
        <v>1</v>
      </c>
      <c r="D245" s="53" t="s">
        <v>34</v>
      </c>
      <c r="E245" s="36">
        <f>C245</f>
        <v>1</v>
      </c>
      <c r="F245" s="31" t="s">
        <v>34</v>
      </c>
      <c r="G245" s="100">
        <f>VLOOKUP(A245&amp;E245,Ceník!$A$2:$G$1345,7,FALSE)</f>
        <v>63</v>
      </c>
      <c r="H245" s="62">
        <f t="shared" si="18"/>
        <v>76.23</v>
      </c>
    </row>
    <row r="246" spans="1:8" ht="17.399999999999999" x14ac:dyDescent="0.3">
      <c r="A246" s="44" t="s">
        <v>742</v>
      </c>
      <c r="B246" s="38" t="str">
        <f>VLOOKUP(A246&amp;E246,Ceník!$A$2:$G$1345,3,FALSE)</f>
        <v>ostrý vnitřní /vnější roh 90° - bílý</v>
      </c>
      <c r="C246" s="74">
        <v>1</v>
      </c>
      <c r="D246" s="53" t="s">
        <v>34</v>
      </c>
      <c r="E246" s="36">
        <v>104</v>
      </c>
      <c r="F246" s="31" t="s">
        <v>34</v>
      </c>
      <c r="G246" s="100">
        <f>VLOOKUP(A246&amp;E246,Ceník!$A$2:$G$1345,7,FALSE)</f>
        <v>57</v>
      </c>
      <c r="H246" s="62">
        <f t="shared" si="18"/>
        <v>68.97</v>
      </c>
    </row>
    <row r="247" spans="1:8" ht="17.399999999999999" x14ac:dyDescent="0.3">
      <c r="A247" s="44" t="s">
        <v>743</v>
      </c>
      <c r="B247" s="38" t="str">
        <f>VLOOKUP(A247&amp;E247,Ceník!$A$2:$G$1345,3,FALSE)</f>
        <v>ostrý vnitřní /vnější roh 90° - bílá lesk</v>
      </c>
      <c r="C247" s="74">
        <v>1</v>
      </c>
      <c r="D247" s="53" t="s">
        <v>34</v>
      </c>
      <c r="E247" s="36">
        <f>C247</f>
        <v>1</v>
      </c>
      <c r="F247" s="31" t="s">
        <v>34</v>
      </c>
      <c r="G247" s="100">
        <f>VLOOKUP(A247&amp;E247,Ceník!$A$2:$G$1345,7,FALSE)</f>
        <v>63</v>
      </c>
      <c r="H247" s="62">
        <f t="shared" si="18"/>
        <v>76.23</v>
      </c>
    </row>
    <row r="248" spans="1:8" ht="17.399999999999999" x14ac:dyDescent="0.3">
      <c r="A248" s="44" t="s">
        <v>743</v>
      </c>
      <c r="B248" s="38" t="str">
        <f>VLOOKUP(A248&amp;E248,Ceník!$A$2:$G$1345,3,FALSE)</f>
        <v>ostrý vnitřní /vnější roh 90° - bílá lesk</v>
      </c>
      <c r="C248" s="74">
        <v>1</v>
      </c>
      <c r="D248" s="53" t="s">
        <v>34</v>
      </c>
      <c r="E248" s="36">
        <v>104</v>
      </c>
      <c r="F248" s="31" t="s">
        <v>34</v>
      </c>
      <c r="G248" s="100">
        <f>VLOOKUP(A248&amp;E248,Ceník!$A$2:$G$1345,7,FALSE)</f>
        <v>57</v>
      </c>
      <c r="H248" s="62">
        <f t="shared" si="18"/>
        <v>68.97</v>
      </c>
    </row>
    <row r="249" spans="1:8" ht="17.399999999999999" x14ac:dyDescent="0.3">
      <c r="A249" s="44" t="s">
        <v>744</v>
      </c>
      <c r="B249" s="38" t="str">
        <f>VLOOKUP(A249&amp;E249,Ceník!$A$2:$G$1345,3,FALSE)</f>
        <v>ostrý vnitřní /vnější roh 90° - hliník broušený</v>
      </c>
      <c r="C249" s="74">
        <v>1</v>
      </c>
      <c r="D249" s="53" t="s">
        <v>34</v>
      </c>
      <c r="E249" s="36">
        <f>C249</f>
        <v>1</v>
      </c>
      <c r="F249" s="31" t="s">
        <v>34</v>
      </c>
      <c r="G249" s="100">
        <f>VLOOKUP(A249&amp;E249,Ceník!$A$2:$G$1345,7,FALSE)</f>
        <v>63</v>
      </c>
      <c r="H249" s="62">
        <f t="shared" si="18"/>
        <v>76.23</v>
      </c>
    </row>
    <row r="250" spans="1:8" ht="17.399999999999999" x14ac:dyDescent="0.3">
      <c r="A250" s="44" t="s">
        <v>744</v>
      </c>
      <c r="B250" s="38" t="str">
        <f>VLOOKUP(A250&amp;E250,Ceník!$A$2:$G$1345,3,FALSE)</f>
        <v>ostrý vnitřní /vnější roh 90° - hliník broušený</v>
      </c>
      <c r="C250" s="74">
        <v>1</v>
      </c>
      <c r="D250" s="53" t="s">
        <v>34</v>
      </c>
      <c r="E250" s="36">
        <v>104</v>
      </c>
      <c r="F250" s="31" t="s">
        <v>34</v>
      </c>
      <c r="G250" s="100">
        <f>VLOOKUP(A250&amp;E250,Ceník!$A$2:$G$1345,7,FALSE)</f>
        <v>57</v>
      </c>
      <c r="H250" s="62">
        <f t="shared" si="18"/>
        <v>68.97</v>
      </c>
    </row>
    <row r="251" spans="1:8" ht="17.399999999999999" x14ac:dyDescent="0.3">
      <c r="A251" s="44" t="s">
        <v>745</v>
      </c>
      <c r="B251" s="38" t="str">
        <f>VLOOKUP(A251&amp;E251,Ceník!$A$2:$G$1345,3,FALSE)</f>
        <v>ostrý vnitřní /vnější roh 90° - antracit</v>
      </c>
      <c r="C251" s="74">
        <v>1</v>
      </c>
      <c r="D251" s="53" t="s">
        <v>34</v>
      </c>
      <c r="E251" s="36">
        <f>C251</f>
        <v>1</v>
      </c>
      <c r="F251" s="31" t="s">
        <v>34</v>
      </c>
      <c r="G251" s="100">
        <f>VLOOKUP(A251&amp;E251,Ceník!$A$2:$G$1345,7,FALSE)</f>
        <v>63</v>
      </c>
      <c r="H251" s="62">
        <f t="shared" si="18"/>
        <v>76.23</v>
      </c>
    </row>
    <row r="252" spans="1:8" ht="17.399999999999999" x14ac:dyDescent="0.3">
      <c r="A252" s="44" t="s">
        <v>745</v>
      </c>
      <c r="B252" s="38" t="str">
        <f>VLOOKUP(A252&amp;E252,Ceník!$A$2:$G$1345,3,FALSE)</f>
        <v>ostrý vnitřní /vnější roh 90° - antracit</v>
      </c>
      <c r="C252" s="74">
        <v>1</v>
      </c>
      <c r="D252" s="53" t="s">
        <v>34</v>
      </c>
      <c r="E252" s="36">
        <v>104</v>
      </c>
      <c r="F252" s="31" t="s">
        <v>34</v>
      </c>
      <c r="G252" s="100">
        <f>VLOOKUP(A252&amp;E252,Ceník!$A$2:$G$1345,7,FALSE)</f>
        <v>57</v>
      </c>
      <c r="H252" s="62">
        <f t="shared" si="18"/>
        <v>68.97</v>
      </c>
    </row>
    <row r="253" spans="1:8" ht="17.399999999999999" x14ac:dyDescent="0.3">
      <c r="A253" s="44" t="s">
        <v>746</v>
      </c>
      <c r="B253" s="38" t="str">
        <f>VLOOKUP(A253&amp;E253,Ceník!$A$2:$G$1345,3,FALSE)</f>
        <v>ostrý vnitřní /vnější roh 90° - hliník natural</v>
      </c>
      <c r="C253" s="74">
        <v>1</v>
      </c>
      <c r="D253" s="53" t="s">
        <v>34</v>
      </c>
      <c r="E253" s="36">
        <f>C253</f>
        <v>1</v>
      </c>
      <c r="F253" s="31" t="s">
        <v>34</v>
      </c>
      <c r="G253" s="100">
        <f>VLOOKUP(A253&amp;E253,Ceník!$A$2:$G$1345,7,FALSE)</f>
        <v>63</v>
      </c>
      <c r="H253" s="62">
        <f t="shared" si="18"/>
        <v>76.23</v>
      </c>
    </row>
    <row r="254" spans="1:8" ht="17.399999999999999" x14ac:dyDescent="0.3">
      <c r="A254" s="44" t="s">
        <v>746</v>
      </c>
      <c r="B254" s="38" t="str">
        <f>VLOOKUP(A254&amp;E254,Ceník!$A$2:$G$1345,3,FALSE)</f>
        <v>ostrý vnitřní /vnější roh 90° - hliník natural</v>
      </c>
      <c r="C254" s="74">
        <v>1</v>
      </c>
      <c r="D254" s="53" t="s">
        <v>34</v>
      </c>
      <c r="E254" s="36">
        <v>104</v>
      </c>
      <c r="F254" s="31" t="s">
        <v>34</v>
      </c>
      <c r="G254" s="100">
        <f>VLOOKUP(A254&amp;E254,Ceník!$A$2:$G$1345,7,FALSE)</f>
        <v>57</v>
      </c>
      <c r="H254" s="62">
        <f t="shared" si="18"/>
        <v>68.97</v>
      </c>
    </row>
    <row r="255" spans="1:8" ht="17.399999999999999" x14ac:dyDescent="0.3">
      <c r="A255" s="44" t="s">
        <v>747</v>
      </c>
      <c r="B255" s="38" t="str">
        <f>VLOOKUP(A255&amp;E255,Ceník!$A$2:$G$1345,3,FALSE)</f>
        <v>ostrý vnitřní /vnější roh 90° - nerez broušený</v>
      </c>
      <c r="C255" s="74">
        <v>1</v>
      </c>
      <c r="D255" s="53" t="s">
        <v>34</v>
      </c>
      <c r="E255" s="36">
        <f>C255</f>
        <v>1</v>
      </c>
      <c r="F255" s="31" t="s">
        <v>34</v>
      </c>
      <c r="G255" s="100">
        <f>VLOOKUP(A255&amp;E255,Ceník!$A$2:$G$1345,7,FALSE)</f>
        <v>63</v>
      </c>
      <c r="H255" s="62">
        <f t="shared" si="18"/>
        <v>76.23</v>
      </c>
    </row>
    <row r="256" spans="1:8" ht="17.399999999999999" x14ac:dyDescent="0.3">
      <c r="A256" s="44" t="s">
        <v>747</v>
      </c>
      <c r="B256" s="38" t="str">
        <f>VLOOKUP(A256&amp;E256,Ceník!$A$2:$G$1345,3,FALSE)</f>
        <v>ostrý vnitřní /vnější roh 90° - nerez broušený</v>
      </c>
      <c r="C256" s="74">
        <v>1</v>
      </c>
      <c r="D256" s="53" t="s">
        <v>34</v>
      </c>
      <c r="E256" s="36">
        <v>104</v>
      </c>
      <c r="F256" s="31" t="s">
        <v>34</v>
      </c>
      <c r="G256" s="100">
        <f>VLOOKUP(A256&amp;E256,Ceník!$A$2:$G$1345,7,FALSE)</f>
        <v>57</v>
      </c>
      <c r="H256" s="62">
        <f t="shared" si="18"/>
        <v>68.97</v>
      </c>
    </row>
    <row r="257" spans="1:8" ht="17.399999999999999" x14ac:dyDescent="0.3">
      <c r="A257" s="44" t="s">
        <v>2592</v>
      </c>
      <c r="B257" s="38" t="str">
        <f>VLOOKUP(A257&amp;E257,Ceník!$A$2:$G$1345,3,FALSE)</f>
        <v>ostrý vnitřní /vnější roh 90° - zlatá</v>
      </c>
      <c r="C257" s="74">
        <v>1</v>
      </c>
      <c r="D257" s="53" t="s">
        <v>34</v>
      </c>
      <c r="E257" s="36">
        <f t="shared" ref="E257" si="20">C257</f>
        <v>1</v>
      </c>
      <c r="F257" s="31" t="s">
        <v>34</v>
      </c>
      <c r="G257" s="100">
        <f>VLOOKUP(A257&amp;E257,Ceník!$A$2:$G$1345,7,FALSE)</f>
        <v>63</v>
      </c>
      <c r="H257" s="62">
        <f t="shared" si="18"/>
        <v>76.23</v>
      </c>
    </row>
    <row r="258" spans="1:8" ht="17.399999999999999" x14ac:dyDescent="0.3">
      <c r="A258" s="44" t="s">
        <v>713</v>
      </c>
      <c r="B258" s="38" t="str">
        <f>VLOOKUP(A258&amp;E258,Ceník!$A$2:$G$1345,3,FALSE)</f>
        <v>vnitřní a vnější roh 90° - 150mm hliník</v>
      </c>
      <c r="C258" s="74">
        <v>1</v>
      </c>
      <c r="D258" s="53" t="s">
        <v>34</v>
      </c>
      <c r="E258" s="36">
        <f>C258</f>
        <v>1</v>
      </c>
      <c r="F258" s="31" t="s">
        <v>34</v>
      </c>
      <c r="G258" s="100">
        <f>VLOOKUP(A258&amp;E258,Ceník!$A$2:$G$1345,7,FALSE)</f>
        <v>63</v>
      </c>
      <c r="H258" s="62">
        <f t="shared" si="18"/>
        <v>76.23</v>
      </c>
    </row>
    <row r="259" spans="1:8" ht="17.399999999999999" x14ac:dyDescent="0.3">
      <c r="A259" s="44" t="s">
        <v>713</v>
      </c>
      <c r="B259" s="38" t="str">
        <f>VLOOKUP(A259&amp;E259,Ceník!$A$2:$G$1345,3,FALSE)</f>
        <v>vnitřní a vnější roh 90° - 150mm hliník</v>
      </c>
      <c r="C259" s="74">
        <v>1</v>
      </c>
      <c r="D259" s="53" t="s">
        <v>34</v>
      </c>
      <c r="E259" s="36">
        <v>100</v>
      </c>
      <c r="F259" s="31" t="s">
        <v>34</v>
      </c>
      <c r="G259" s="100">
        <f>VLOOKUP(A259&amp;E259,Ceník!$A$2:$G$1345,7,FALSE)</f>
        <v>57</v>
      </c>
      <c r="H259" s="62">
        <f t="shared" si="18"/>
        <v>68.97</v>
      </c>
    </row>
    <row r="260" spans="1:8" ht="17.399999999999999" x14ac:dyDescent="0.3">
      <c r="A260" s="44" t="s">
        <v>715</v>
      </c>
      <c r="B260" s="38" t="str">
        <f>VLOOKUP(A260&amp;E260,Ceník!$A$2:$G$1345,3,FALSE)</f>
        <v>vnitřní a vnější roh 90°- 150mm DÝHA dub</v>
      </c>
      <c r="C260" s="74">
        <v>1</v>
      </c>
      <c r="D260" s="53" t="s">
        <v>34</v>
      </c>
      <c r="E260" s="36">
        <f>C260</f>
        <v>1</v>
      </c>
      <c r="F260" s="31" t="s">
        <v>34</v>
      </c>
      <c r="G260" s="100">
        <f>VLOOKUP(A260&amp;E260,Ceník!$A$2:$G$1345,7,FALSE)</f>
        <v>63</v>
      </c>
      <c r="H260" s="62">
        <f t="shared" si="18"/>
        <v>76.23</v>
      </c>
    </row>
    <row r="261" spans="1:8" ht="17.399999999999999" x14ac:dyDescent="0.3">
      <c r="A261" s="44" t="s">
        <v>715</v>
      </c>
      <c r="B261" s="38" t="str">
        <f>VLOOKUP(A261&amp;E261,Ceník!$A$2:$G$1345,3,FALSE)</f>
        <v>vnitřní a vnější roh 90°- 150mm DÝHA dub</v>
      </c>
      <c r="C261" s="74">
        <v>1</v>
      </c>
      <c r="D261" s="53" t="s">
        <v>34</v>
      </c>
      <c r="E261" s="36">
        <v>100</v>
      </c>
      <c r="F261" s="31" t="s">
        <v>34</v>
      </c>
      <c r="G261" s="100">
        <f>VLOOKUP(A261&amp;E261,Ceník!$A$2:$G$1345,7,FALSE)</f>
        <v>57</v>
      </c>
      <c r="H261" s="62">
        <f t="shared" si="18"/>
        <v>68.97</v>
      </c>
    </row>
    <row r="262" spans="1:8" ht="17.399999999999999" x14ac:dyDescent="0.3">
      <c r="A262" s="44" t="s">
        <v>717</v>
      </c>
      <c r="B262" s="38" t="str">
        <f>VLOOKUP(A262&amp;E262,Ceník!$A$2:$G$1345,3,FALSE)</f>
        <v>vnitřní a vnější roh 90° - 150mm nerez</v>
      </c>
      <c r="C262" s="74">
        <v>1</v>
      </c>
      <c r="D262" s="53" t="s">
        <v>34</v>
      </c>
      <c r="E262" s="36">
        <f>C262</f>
        <v>1</v>
      </c>
      <c r="F262" s="31" t="s">
        <v>34</v>
      </c>
      <c r="G262" s="100">
        <f>VLOOKUP(A262&amp;E262,Ceník!$A$2:$G$1345,7,FALSE)</f>
        <v>63</v>
      </c>
      <c r="H262" s="62">
        <f t="shared" ref="H262:H323" si="21">SUM(G262)*1.21</f>
        <v>76.23</v>
      </c>
    </row>
    <row r="263" spans="1:8" ht="17.399999999999999" x14ac:dyDescent="0.3">
      <c r="A263" s="44" t="s">
        <v>717</v>
      </c>
      <c r="B263" s="38" t="str">
        <f>VLOOKUP(A263&amp;E263,Ceník!$A$2:$G$1345,3,FALSE)</f>
        <v>vnitřní a vnější roh 90° - 150mm nerez</v>
      </c>
      <c r="C263" s="74">
        <v>1</v>
      </c>
      <c r="D263" s="53" t="s">
        <v>34</v>
      </c>
      <c r="E263" s="36">
        <v>100</v>
      </c>
      <c r="F263" s="31" t="s">
        <v>34</v>
      </c>
      <c r="G263" s="100">
        <f>VLOOKUP(A263&amp;E263,Ceník!$A$2:$G$1345,7,FALSE)</f>
        <v>57</v>
      </c>
      <c r="H263" s="62">
        <f t="shared" si="21"/>
        <v>68.97</v>
      </c>
    </row>
    <row r="264" spans="1:8" ht="17.399999999999999" x14ac:dyDescent="0.3">
      <c r="A264" s="44" t="s">
        <v>721</v>
      </c>
      <c r="B264" s="38" t="str">
        <f>VLOOKUP(A264&amp;E264,Ceník!$A$2:$G$1345,3,FALSE)</f>
        <v>vnitřní a vnější roh 135° - 150mm - hliník</v>
      </c>
      <c r="C264" s="74">
        <v>1</v>
      </c>
      <c r="D264" s="53" t="s">
        <v>34</v>
      </c>
      <c r="E264" s="36">
        <f>C264</f>
        <v>1</v>
      </c>
      <c r="F264" s="31" t="s">
        <v>34</v>
      </c>
      <c r="G264" s="100">
        <f>VLOOKUP(A264&amp;E264,Ceník!$A$2:$G$1345,7,FALSE)</f>
        <v>64</v>
      </c>
      <c r="H264" s="62">
        <f t="shared" si="21"/>
        <v>77.44</v>
      </c>
    </row>
    <row r="265" spans="1:8" ht="17.399999999999999" x14ac:dyDescent="0.3">
      <c r="A265" s="44" t="s">
        <v>721</v>
      </c>
      <c r="B265" s="38" t="str">
        <f>VLOOKUP(A265&amp;E265,Ceník!$A$2:$G$1345,3,FALSE)</f>
        <v>vnitřní a vnější roh 135° - 150mm - hliník</v>
      </c>
      <c r="C265" s="74">
        <v>1</v>
      </c>
      <c r="D265" s="53" t="s">
        <v>34</v>
      </c>
      <c r="E265" s="36">
        <v>100</v>
      </c>
      <c r="F265" s="31" t="s">
        <v>34</v>
      </c>
      <c r="G265" s="100">
        <f>VLOOKUP(A265&amp;E265,Ceník!$A$2:$G$1345,7,FALSE)</f>
        <v>57</v>
      </c>
      <c r="H265" s="62">
        <f t="shared" si="21"/>
        <v>68.97</v>
      </c>
    </row>
    <row r="266" spans="1:8" ht="17.399999999999999" x14ac:dyDescent="0.3">
      <c r="A266" s="44" t="s">
        <v>723</v>
      </c>
      <c r="B266" s="38" t="str">
        <f>VLOOKUP(A266&amp;E266,Ceník!$A$2:$G$1345,3,FALSE)</f>
        <v>vnitřní /vnější roh 135° - antracit</v>
      </c>
      <c r="C266" s="74">
        <v>1</v>
      </c>
      <c r="D266" s="53" t="s">
        <v>34</v>
      </c>
      <c r="E266" s="36">
        <f>C266</f>
        <v>1</v>
      </c>
      <c r="F266" s="31" t="s">
        <v>34</v>
      </c>
      <c r="G266" s="100">
        <f>VLOOKUP(A266&amp;E266,Ceník!$A$2:$G$1345,7,FALSE)</f>
        <v>64</v>
      </c>
      <c r="H266" s="62">
        <f t="shared" si="21"/>
        <v>77.44</v>
      </c>
    </row>
    <row r="267" spans="1:8" ht="17.399999999999999" x14ac:dyDescent="0.3">
      <c r="A267" s="44" t="s">
        <v>723</v>
      </c>
      <c r="B267" s="38" t="str">
        <f>VLOOKUP(A267&amp;E267,Ceník!$A$2:$G$1345,3,FALSE)</f>
        <v>vnitřní /vnější roh 135° - antracit</v>
      </c>
      <c r="C267" s="74">
        <v>1</v>
      </c>
      <c r="D267" s="53" t="s">
        <v>34</v>
      </c>
      <c r="E267" s="36">
        <v>100</v>
      </c>
      <c r="F267" s="31" t="s">
        <v>34</v>
      </c>
      <c r="G267" s="100">
        <f>VLOOKUP(A267&amp;E267,Ceník!$A$2:$G$1345,7,FALSE)</f>
        <v>57</v>
      </c>
      <c r="H267" s="62">
        <f t="shared" si="21"/>
        <v>68.97</v>
      </c>
    </row>
    <row r="268" spans="1:8" ht="17.399999999999999" x14ac:dyDescent="0.3">
      <c r="A268" s="44" t="s">
        <v>724</v>
      </c>
      <c r="B268" s="38" t="str">
        <f>VLOOKUP(A268&amp;E268,Ceník!$A$2:$G$1345,3,FALSE)</f>
        <v>vnitřní a vnější roh 135°- 150mm DÝHA dub</v>
      </c>
      <c r="C268" s="74">
        <v>1</v>
      </c>
      <c r="D268" s="53" t="s">
        <v>34</v>
      </c>
      <c r="E268" s="36">
        <f>C268</f>
        <v>1</v>
      </c>
      <c r="F268" s="31" t="s">
        <v>34</v>
      </c>
      <c r="G268" s="100">
        <f>VLOOKUP(A268&amp;E268,Ceník!$A$2:$G$1345,7,FALSE)</f>
        <v>64</v>
      </c>
      <c r="H268" s="62">
        <f t="shared" si="21"/>
        <v>77.44</v>
      </c>
    </row>
    <row r="269" spans="1:8" ht="17.399999999999999" x14ac:dyDescent="0.3">
      <c r="A269" s="44" t="s">
        <v>726</v>
      </c>
      <c r="B269" s="38" t="str">
        <f>VLOOKUP(A269&amp;E269,Ceník!$A$2:$G$1345,3,FALSE)</f>
        <v>vnitřní a vnější roh 135° - 150mm - hliník natural</v>
      </c>
      <c r="C269" s="74">
        <v>1</v>
      </c>
      <c r="D269" s="53" t="s">
        <v>34</v>
      </c>
      <c r="E269" s="36">
        <f>C269</f>
        <v>1</v>
      </c>
      <c r="F269" s="31" t="s">
        <v>34</v>
      </c>
      <c r="G269" s="100">
        <f>VLOOKUP(A269&amp;E269,Ceník!$A$2:$G$1345,7,FALSE)</f>
        <v>64</v>
      </c>
      <c r="H269" s="62">
        <f t="shared" si="21"/>
        <v>77.44</v>
      </c>
    </row>
    <row r="270" spans="1:8" ht="17.399999999999999" x14ac:dyDescent="0.3">
      <c r="A270" s="44" t="s">
        <v>726</v>
      </c>
      <c r="B270" s="38" t="str">
        <f>VLOOKUP(A270&amp;E270,Ceník!$A$2:$G$1345,3,FALSE)</f>
        <v>vnitřní a vnější roh 135° - 150mm - hliník natural</v>
      </c>
      <c r="C270" s="74">
        <v>1</v>
      </c>
      <c r="D270" s="53" t="s">
        <v>34</v>
      </c>
      <c r="E270" s="36">
        <v>100</v>
      </c>
      <c r="F270" s="31" t="s">
        <v>34</v>
      </c>
      <c r="G270" s="100">
        <f>VLOOKUP(A270&amp;E270,Ceník!$A$2:$G$1345,7,FALSE)</f>
        <v>57</v>
      </c>
      <c r="H270" s="62">
        <f t="shared" si="21"/>
        <v>68.97</v>
      </c>
    </row>
    <row r="271" spans="1:8" ht="17.399999999999999" x14ac:dyDescent="0.3">
      <c r="A271" s="44" t="s">
        <v>728</v>
      </c>
      <c r="B271" s="38" t="str">
        <f>VLOOKUP(A271&amp;E271,Ceník!$A$2:$G$1345,3,FALSE)</f>
        <v>vnitřní a vnější roh 135° - 150mm - nerez</v>
      </c>
      <c r="C271" s="74">
        <v>1</v>
      </c>
      <c r="D271" s="53" t="s">
        <v>34</v>
      </c>
      <c r="E271" s="36">
        <f>C271</f>
        <v>1</v>
      </c>
      <c r="F271" s="31" t="s">
        <v>34</v>
      </c>
      <c r="G271" s="100">
        <f>VLOOKUP(A271&amp;E271,Ceník!$A$2:$G$1345,7,FALSE)</f>
        <v>64</v>
      </c>
      <c r="H271" s="62">
        <f t="shared" si="21"/>
        <v>77.44</v>
      </c>
    </row>
    <row r="272" spans="1:8" ht="17.399999999999999" x14ac:dyDescent="0.3">
      <c r="A272" s="44" t="s">
        <v>728</v>
      </c>
      <c r="B272" s="38" t="str">
        <f>VLOOKUP(A272&amp;E272,Ceník!$A$2:$G$1345,3,FALSE)</f>
        <v>vnitřní a vnější roh 135° - 150mm - nerez</v>
      </c>
      <c r="C272" s="74">
        <v>1</v>
      </c>
      <c r="D272" s="53" t="s">
        <v>34</v>
      </c>
      <c r="E272" s="36">
        <v>100</v>
      </c>
      <c r="F272" s="31" t="s">
        <v>34</v>
      </c>
      <c r="G272" s="100">
        <f>VLOOKUP(A272&amp;E272,Ceník!$A$2:$G$1345,7,FALSE)</f>
        <v>57</v>
      </c>
      <c r="H272" s="62">
        <f t="shared" si="21"/>
        <v>68.97</v>
      </c>
    </row>
    <row r="273" spans="1:8" ht="17.399999999999999" x14ac:dyDescent="0.3">
      <c r="A273" s="44" t="s">
        <v>2599</v>
      </c>
      <c r="B273" s="38" t="str">
        <f>VLOOKUP(A273&amp;E273,Ceník!$A$2:$G$1345,3,FALSE)</f>
        <v>vnitřní a vnější roh 135° - 150mm - zlatá</v>
      </c>
      <c r="C273" s="74">
        <v>1</v>
      </c>
      <c r="D273" s="53" t="s">
        <v>34</v>
      </c>
      <c r="E273" s="36">
        <f t="shared" ref="E273" si="22">C273</f>
        <v>1</v>
      </c>
      <c r="F273" s="31" t="s">
        <v>34</v>
      </c>
      <c r="G273" s="100">
        <f>VLOOKUP(A273&amp;E273,Ceník!$A$2:$G$1345,7,FALSE)</f>
        <v>64</v>
      </c>
      <c r="H273" s="62">
        <f t="shared" si="21"/>
        <v>77.44</v>
      </c>
    </row>
    <row r="274" spans="1:8" ht="17.399999999999999" x14ac:dyDescent="0.3">
      <c r="A274" s="44" t="s">
        <v>1201</v>
      </c>
      <c r="B274" s="38" t="str">
        <f>VLOOKUP(A274&amp;E274,Ceník!$A$2:$G$1345,3,FALSE)</f>
        <v>vnitřní a vnější roh 135° - 150mm černý</v>
      </c>
      <c r="C274" s="74">
        <v>1</v>
      </c>
      <c r="D274" s="53" t="s">
        <v>34</v>
      </c>
      <c r="E274" s="36">
        <f>C274</f>
        <v>1</v>
      </c>
      <c r="F274" s="31" t="s">
        <v>34</v>
      </c>
      <c r="G274" s="100">
        <f>VLOOKUP(A274&amp;E274,Ceník!$A$2:$G$1345,7,FALSE)</f>
        <v>64</v>
      </c>
      <c r="H274" s="62">
        <f t="shared" si="21"/>
        <v>77.44</v>
      </c>
    </row>
    <row r="275" spans="1:8" ht="17.399999999999999" x14ac:dyDescent="0.3">
      <c r="A275" s="44" t="s">
        <v>1201</v>
      </c>
      <c r="B275" s="38" t="str">
        <f>VLOOKUP(A275&amp;E275,Ceník!$A$2:$G$1345,3,FALSE)</f>
        <v>vnitřní a vnější roh 135° - 150mm černý</v>
      </c>
      <c r="C275" s="74">
        <v>1</v>
      </c>
      <c r="D275" s="53" t="s">
        <v>34</v>
      </c>
      <c r="E275" s="36">
        <v>100</v>
      </c>
      <c r="F275" s="31" t="s">
        <v>34</v>
      </c>
      <c r="G275" s="100">
        <f>VLOOKUP(A275&amp;E275,Ceník!$A$2:$G$1345,7,FALSE)</f>
        <v>57</v>
      </c>
      <c r="H275" s="62">
        <f t="shared" si="21"/>
        <v>68.97</v>
      </c>
    </row>
    <row r="276" spans="1:8" ht="17.399999999999999" x14ac:dyDescent="0.3">
      <c r="A276" s="44" t="s">
        <v>1205</v>
      </c>
      <c r="B276" s="38" t="str">
        <f>VLOOKUP(A276&amp;E276,Ceník!$A$2:$G$1345,3,FALSE)</f>
        <v>vnitřní a vnější roh 135° - 150mm bílý</v>
      </c>
      <c r="C276" s="74">
        <v>1</v>
      </c>
      <c r="D276" s="53" t="s">
        <v>34</v>
      </c>
      <c r="E276" s="36">
        <f>C276</f>
        <v>1</v>
      </c>
      <c r="F276" s="31" t="s">
        <v>34</v>
      </c>
      <c r="G276" s="100">
        <f>VLOOKUP(A276&amp;E276,Ceník!$A$2:$G$1345,7,FALSE)</f>
        <v>64</v>
      </c>
      <c r="H276" s="62">
        <f t="shared" si="21"/>
        <v>77.44</v>
      </c>
    </row>
    <row r="277" spans="1:8" ht="17.399999999999999" x14ac:dyDescent="0.3">
      <c r="A277" s="44" t="s">
        <v>1205</v>
      </c>
      <c r="B277" s="38" t="str">
        <f>VLOOKUP(A277&amp;E277,Ceník!$A$2:$G$1345,3,FALSE)</f>
        <v>vnitřní a vnější roh 135° - 150mm bílý</v>
      </c>
      <c r="C277" s="74">
        <v>1</v>
      </c>
      <c r="D277" s="53" t="s">
        <v>34</v>
      </c>
      <c r="E277" s="36">
        <v>100</v>
      </c>
      <c r="F277" s="31" t="s">
        <v>34</v>
      </c>
      <c r="G277" s="100">
        <f>VLOOKUP(A277&amp;E277,Ceník!$A$2:$G$1345,7,FALSE)</f>
        <v>57</v>
      </c>
      <c r="H277" s="62">
        <f t="shared" si="21"/>
        <v>68.97</v>
      </c>
    </row>
    <row r="278" spans="1:8" ht="17.399999999999999" x14ac:dyDescent="0.3">
      <c r="A278" s="44" t="s">
        <v>1207</v>
      </c>
      <c r="B278" s="38" t="str">
        <f>VLOOKUP(A278&amp;E278,Ceník!$A$2:$G$1345,3,FALSE)</f>
        <v>koncovka černá 150 mm</v>
      </c>
      <c r="C278" s="74">
        <v>1</v>
      </c>
      <c r="D278" s="53" t="s">
        <v>34</v>
      </c>
      <c r="E278" s="36">
        <f>C278</f>
        <v>1</v>
      </c>
      <c r="F278" s="31" t="s">
        <v>34</v>
      </c>
      <c r="G278" s="100">
        <f>VLOOKUP(A278&amp;E278,Ceník!$A$2:$G$1345,7,FALSE)</f>
        <v>18</v>
      </c>
      <c r="H278" s="62">
        <f t="shared" si="21"/>
        <v>21.78</v>
      </c>
    </row>
    <row r="279" spans="1:8" ht="17.399999999999999" x14ac:dyDescent="0.3">
      <c r="A279" s="44" t="s">
        <v>1207</v>
      </c>
      <c r="B279" s="38" t="str">
        <f>VLOOKUP(A279&amp;E279,Ceník!$A$2:$G$1345,3,FALSE)</f>
        <v>koncovka černá 150 mm</v>
      </c>
      <c r="C279" s="74">
        <v>1</v>
      </c>
      <c r="D279" s="53" t="s">
        <v>34</v>
      </c>
      <c r="E279" s="36">
        <v>250</v>
      </c>
      <c r="F279" s="31" t="s">
        <v>34</v>
      </c>
      <c r="G279" s="100">
        <f>VLOOKUP(A279&amp;E279,Ceník!$A$2:$G$1345,7,FALSE)</f>
        <v>17</v>
      </c>
      <c r="H279" s="62">
        <f t="shared" si="21"/>
        <v>20.57</v>
      </c>
    </row>
    <row r="280" spans="1:8" ht="17.399999999999999" x14ac:dyDescent="0.3">
      <c r="A280" s="44" t="s">
        <v>1209</v>
      </c>
      <c r="B280" s="38" t="str">
        <f>VLOOKUP(A280&amp;E280,Ceník!$A$2:$G$1345,3,FALSE)</f>
        <v>koncovka bílá  150 mm</v>
      </c>
      <c r="C280" s="74">
        <v>1</v>
      </c>
      <c r="D280" s="53" t="s">
        <v>34</v>
      </c>
      <c r="E280" s="36">
        <f>C280</f>
        <v>1</v>
      </c>
      <c r="F280" s="31" t="s">
        <v>34</v>
      </c>
      <c r="G280" s="100">
        <f>VLOOKUP(A280&amp;E280,Ceník!$A$2:$G$1345,7,FALSE)</f>
        <v>18</v>
      </c>
      <c r="H280" s="62">
        <f t="shared" si="21"/>
        <v>21.78</v>
      </c>
    </row>
    <row r="281" spans="1:8" ht="17.399999999999999" x14ac:dyDescent="0.3">
      <c r="A281" s="44" t="s">
        <v>1209</v>
      </c>
      <c r="B281" s="38" t="str">
        <f>VLOOKUP(A281&amp;E281,Ceník!$A$2:$G$1345,3,FALSE)</f>
        <v>koncovka bílá  150 mm</v>
      </c>
      <c r="C281" s="74">
        <v>1</v>
      </c>
      <c r="D281" s="53" t="s">
        <v>34</v>
      </c>
      <c r="E281" s="36">
        <v>250</v>
      </c>
      <c r="F281" s="31" t="s">
        <v>34</v>
      </c>
      <c r="G281" s="100">
        <f>VLOOKUP(A281&amp;E281,Ceník!$A$2:$G$1345,7,FALSE)</f>
        <v>17</v>
      </c>
      <c r="H281" s="62">
        <f t="shared" si="21"/>
        <v>20.57</v>
      </c>
    </row>
    <row r="282" spans="1:8" ht="17.399999999999999" x14ac:dyDescent="0.3">
      <c r="A282" s="44" t="s">
        <v>1211</v>
      </c>
      <c r="B282" s="38" t="str">
        <f>VLOOKUP(A282&amp;E282,Ceník!$A$2:$G$1345,3,FALSE)</f>
        <v>koncovka 150 mm - tm.hnědá</v>
      </c>
      <c r="C282" s="74">
        <v>1</v>
      </c>
      <c r="D282" s="53" t="s">
        <v>34</v>
      </c>
      <c r="E282" s="36">
        <f>C282</f>
        <v>1</v>
      </c>
      <c r="F282" s="31" t="s">
        <v>34</v>
      </c>
      <c r="G282" s="100">
        <f>VLOOKUP(A282&amp;E282,Ceník!$A$2:$G$1345,7,FALSE)</f>
        <v>18</v>
      </c>
      <c r="H282" s="62">
        <f t="shared" si="21"/>
        <v>21.78</v>
      </c>
    </row>
    <row r="283" spans="1:8" ht="17.399999999999999" x14ac:dyDescent="0.3">
      <c r="A283" s="44" t="s">
        <v>1211</v>
      </c>
      <c r="B283" s="38" t="str">
        <f>VLOOKUP(A283&amp;E283,Ceník!$A$2:$G$1345,3,FALSE)</f>
        <v>koncovka 150 mm - tm.hnědá</v>
      </c>
      <c r="C283" s="74">
        <v>1</v>
      </c>
      <c r="D283" s="53" t="s">
        <v>34</v>
      </c>
      <c r="E283" s="36">
        <v>250</v>
      </c>
      <c r="F283" s="31" t="s">
        <v>34</v>
      </c>
      <c r="G283" s="100">
        <f>VLOOKUP(A283&amp;E283,Ceník!$A$2:$G$1345,7,FALSE)</f>
        <v>17</v>
      </c>
      <c r="H283" s="62">
        <f t="shared" si="21"/>
        <v>20.57</v>
      </c>
    </row>
    <row r="284" spans="1:8" ht="17.399999999999999" x14ac:dyDescent="0.3">
      <c r="A284" s="44" t="s">
        <v>1213</v>
      </c>
      <c r="B284" s="38" t="str">
        <f>VLOOKUP(A284&amp;E284,Ceník!$A$2:$G$1345,3,FALSE)</f>
        <v>koncovka 150 mm - béžová</v>
      </c>
      <c r="C284" s="74">
        <v>1</v>
      </c>
      <c r="D284" s="53" t="s">
        <v>34</v>
      </c>
      <c r="E284" s="36">
        <f>C284</f>
        <v>1</v>
      </c>
      <c r="F284" s="31" t="s">
        <v>34</v>
      </c>
      <c r="G284" s="100">
        <f>VLOOKUP(A284&amp;E284,Ceník!$A$2:$G$1345,7,FALSE)</f>
        <v>18</v>
      </c>
      <c r="H284" s="62">
        <f t="shared" si="21"/>
        <v>21.78</v>
      </c>
    </row>
    <row r="285" spans="1:8" ht="17.399999999999999" x14ac:dyDescent="0.3">
      <c r="A285" s="44" t="s">
        <v>1213</v>
      </c>
      <c r="B285" s="38" t="str">
        <f>VLOOKUP(A285&amp;E285,Ceník!$A$2:$G$1345,3,FALSE)</f>
        <v>koncovka 150 mm - béžová</v>
      </c>
      <c r="C285" s="74">
        <v>1</v>
      </c>
      <c r="D285" s="53" t="s">
        <v>34</v>
      </c>
      <c r="E285" s="36">
        <v>250</v>
      </c>
      <c r="F285" s="31" t="s">
        <v>34</v>
      </c>
      <c r="G285" s="100">
        <f>VLOOKUP(A285&amp;E285,Ceník!$A$2:$G$1345,7,FALSE)</f>
        <v>17</v>
      </c>
      <c r="H285" s="62">
        <f t="shared" si="21"/>
        <v>20.57</v>
      </c>
    </row>
    <row r="286" spans="1:8" ht="17.399999999999999" x14ac:dyDescent="0.3">
      <c r="A286" s="44" t="s">
        <v>732</v>
      </c>
      <c r="B286" s="38" t="str">
        <f>VLOOKUP(A286&amp;E286,Ceník!$A$2:$G$1345,3,FALSE)</f>
        <v>koncovka šedá 150 mm</v>
      </c>
      <c r="C286" s="74">
        <v>1</v>
      </c>
      <c r="D286" s="53" t="s">
        <v>34</v>
      </c>
      <c r="E286" s="36">
        <f>C286</f>
        <v>1</v>
      </c>
      <c r="F286" s="31" t="s">
        <v>34</v>
      </c>
      <c r="G286" s="100">
        <f>VLOOKUP(A286&amp;E286,Ceník!$A$2:$G$1345,7,FALSE)</f>
        <v>18</v>
      </c>
      <c r="H286" s="62">
        <f t="shared" si="21"/>
        <v>21.78</v>
      </c>
    </row>
    <row r="287" spans="1:8" ht="17.399999999999999" x14ac:dyDescent="0.3">
      <c r="A287" s="44" t="s">
        <v>732</v>
      </c>
      <c r="B287" s="38" t="str">
        <f>VLOOKUP(A287&amp;E287,Ceník!$A$2:$G$1345,3,FALSE)</f>
        <v>koncovka šedá 150 mm</v>
      </c>
      <c r="C287" s="74">
        <v>1</v>
      </c>
      <c r="D287" s="53" t="s">
        <v>34</v>
      </c>
      <c r="E287" s="36">
        <v>250</v>
      </c>
      <c r="F287" s="31" t="s">
        <v>34</v>
      </c>
      <c r="G287" s="100">
        <f>VLOOKUP(A287&amp;E287,Ceník!$A$2:$G$1345,7,FALSE)</f>
        <v>17</v>
      </c>
      <c r="H287" s="62">
        <f t="shared" si="21"/>
        <v>20.57</v>
      </c>
    </row>
    <row r="288" spans="1:8" ht="17.399999999999999" x14ac:dyDescent="0.3">
      <c r="A288" s="44" t="s">
        <v>738</v>
      </c>
      <c r="B288" s="38" t="str">
        <f>VLOOKUP(A288&amp;E288,Ceník!$A$2:$G$1345,3,FALSE)</f>
        <v>flexibilní roh -90° až 270° -hliník broušený</v>
      </c>
      <c r="C288" s="74">
        <v>1</v>
      </c>
      <c r="D288" s="53" t="s">
        <v>34</v>
      </c>
      <c r="E288" s="36">
        <f t="shared" ref="E288:E290" si="23">C288</f>
        <v>1</v>
      </c>
      <c r="F288" s="31" t="s">
        <v>34</v>
      </c>
      <c r="G288" s="100">
        <f>VLOOKUP(A288&amp;E288,Ceník!$A$2:$G$1345,7,FALSE)</f>
        <v>63</v>
      </c>
      <c r="H288" s="62">
        <f t="shared" si="21"/>
        <v>76.23</v>
      </c>
    </row>
    <row r="289" spans="1:8" ht="17.399999999999999" x14ac:dyDescent="0.3">
      <c r="A289" s="44" t="s">
        <v>739</v>
      </c>
      <c r="B289" s="38" t="str">
        <f>VLOOKUP(A289&amp;E289,Ceník!$A$2:$G$1345,3,FALSE)</f>
        <v>flexibilní roh -90° až 270° -nerez broušený</v>
      </c>
      <c r="C289" s="74">
        <v>1</v>
      </c>
      <c r="D289" s="53" t="s">
        <v>34</v>
      </c>
      <c r="E289" s="36">
        <f t="shared" si="23"/>
        <v>1</v>
      </c>
      <c r="F289" s="31" t="s">
        <v>34</v>
      </c>
      <c r="G289" s="100">
        <f>VLOOKUP(A289&amp;E289,Ceník!$A$2:$G$1345,7,FALSE)</f>
        <v>63</v>
      </c>
      <c r="H289" s="62">
        <f t="shared" si="21"/>
        <v>76.23</v>
      </c>
    </row>
    <row r="290" spans="1:8" ht="17.399999999999999" x14ac:dyDescent="0.3">
      <c r="A290" s="44" t="s">
        <v>778</v>
      </c>
      <c r="B290" s="38" t="str">
        <f>VLOOKUP(A290&amp;E290,Ceník!$A$2:$G$1345,3,FALSE)</f>
        <v>spojka 150mm - černá</v>
      </c>
      <c r="C290" s="74">
        <v>1</v>
      </c>
      <c r="D290" s="53" t="s">
        <v>34</v>
      </c>
      <c r="E290" s="36">
        <f t="shared" si="23"/>
        <v>1</v>
      </c>
      <c r="F290" s="31" t="s">
        <v>34</v>
      </c>
      <c r="G290" s="100">
        <f>VLOOKUP(A290&amp;E290,Ceník!$A$2:$G$1345,7,FALSE)</f>
        <v>63</v>
      </c>
      <c r="H290" s="62">
        <f t="shared" si="21"/>
        <v>76.23</v>
      </c>
    </row>
    <row r="291" spans="1:8" ht="17.399999999999999" x14ac:dyDescent="0.3">
      <c r="A291" s="44" t="s">
        <v>778</v>
      </c>
      <c r="B291" s="38" t="str">
        <f>VLOOKUP(A291&amp;E291,Ceník!$A$2:$G$1345,3,FALSE)</f>
        <v>spojka 150mm - černá</v>
      </c>
      <c r="C291" s="74">
        <v>1</v>
      </c>
      <c r="D291" s="53" t="s">
        <v>34</v>
      </c>
      <c r="E291" s="36">
        <v>104</v>
      </c>
      <c r="F291" s="31" t="s">
        <v>34</v>
      </c>
      <c r="G291" s="100">
        <f>VLOOKUP(A291&amp;E291,Ceník!$A$2:$G$1345,7,FALSE)</f>
        <v>57</v>
      </c>
      <c r="H291" s="62">
        <f t="shared" si="21"/>
        <v>68.97</v>
      </c>
    </row>
    <row r="292" spans="1:8" ht="17.399999999999999" x14ac:dyDescent="0.3">
      <c r="A292" s="44" t="s">
        <v>780</v>
      </c>
      <c r="B292" s="38" t="str">
        <f>VLOOKUP(A292&amp;E292,Ceník!$A$2:$G$1345,3,FALSE)</f>
        <v>spojka 150mm - bílá</v>
      </c>
      <c r="C292" s="74">
        <v>1</v>
      </c>
      <c r="D292" s="53" t="s">
        <v>34</v>
      </c>
      <c r="E292" s="36">
        <f>C292</f>
        <v>1</v>
      </c>
      <c r="F292" s="31" t="s">
        <v>34</v>
      </c>
      <c r="G292" s="100">
        <f>VLOOKUP(A292&amp;E292,Ceník!$A$2:$G$1345,7,FALSE)</f>
        <v>63</v>
      </c>
      <c r="H292" s="62">
        <f t="shared" si="21"/>
        <v>76.23</v>
      </c>
    </row>
    <row r="293" spans="1:8" ht="17.399999999999999" x14ac:dyDescent="0.3">
      <c r="A293" s="44" t="s">
        <v>780</v>
      </c>
      <c r="B293" s="38" t="str">
        <f>VLOOKUP(A293&amp;E293,Ceník!$A$2:$G$1345,3,FALSE)</f>
        <v>spojka 150mm - bílá</v>
      </c>
      <c r="C293" s="74">
        <v>1</v>
      </c>
      <c r="D293" s="53" t="s">
        <v>34</v>
      </c>
      <c r="E293" s="36">
        <v>104</v>
      </c>
      <c r="F293" s="31" t="s">
        <v>34</v>
      </c>
      <c r="G293" s="100">
        <f>VLOOKUP(A293&amp;E293,Ceník!$A$2:$G$1345,7,FALSE)</f>
        <v>57</v>
      </c>
      <c r="H293" s="62">
        <f t="shared" si="21"/>
        <v>68.97</v>
      </c>
    </row>
    <row r="294" spans="1:8" ht="17.399999999999999" x14ac:dyDescent="0.3">
      <c r="A294" s="44" t="s">
        <v>782</v>
      </c>
      <c r="B294" s="38" t="str">
        <f>VLOOKUP(A294&amp;E294,Ceník!$A$2:$G$1345,3,FALSE)</f>
        <v>spojka 150mm - hliník broušený</v>
      </c>
      <c r="C294" s="74">
        <v>1</v>
      </c>
      <c r="D294" s="53" t="s">
        <v>34</v>
      </c>
      <c r="E294" s="36">
        <f>C294</f>
        <v>1</v>
      </c>
      <c r="F294" s="31" t="s">
        <v>34</v>
      </c>
      <c r="G294" s="100">
        <f>VLOOKUP(A294&amp;E294,Ceník!$A$2:$G$1345,7,FALSE)</f>
        <v>63</v>
      </c>
      <c r="H294" s="62">
        <f t="shared" si="21"/>
        <v>76.23</v>
      </c>
    </row>
    <row r="295" spans="1:8" ht="17.399999999999999" x14ac:dyDescent="0.3">
      <c r="A295" s="44" t="s">
        <v>782</v>
      </c>
      <c r="B295" s="38" t="str">
        <f>VLOOKUP(A295&amp;E295,Ceník!$A$2:$G$1345,3,FALSE)</f>
        <v>spojka 150mm - hliník broušený</v>
      </c>
      <c r="C295" s="74">
        <v>1</v>
      </c>
      <c r="D295" s="53" t="s">
        <v>34</v>
      </c>
      <c r="E295" s="36">
        <v>104</v>
      </c>
      <c r="F295" s="31" t="s">
        <v>34</v>
      </c>
      <c r="G295" s="100">
        <f>VLOOKUP(A295&amp;E295,Ceník!$A$2:$G$1345,7,FALSE)</f>
        <v>57</v>
      </c>
      <c r="H295" s="62">
        <f t="shared" si="21"/>
        <v>68.97</v>
      </c>
    </row>
    <row r="296" spans="1:8" ht="17.399999999999999" x14ac:dyDescent="0.3">
      <c r="A296" s="44" t="s">
        <v>784</v>
      </c>
      <c r="B296" s="38" t="str">
        <f>VLOOKUP(A296&amp;E296,Ceník!$A$2:$G$1345,3,FALSE)</f>
        <v>spojka 150mm - antracit</v>
      </c>
      <c r="C296" s="74">
        <v>1</v>
      </c>
      <c r="D296" s="53" t="s">
        <v>34</v>
      </c>
      <c r="E296" s="36">
        <f>C296</f>
        <v>1</v>
      </c>
      <c r="F296" s="31" t="s">
        <v>34</v>
      </c>
      <c r="G296" s="100">
        <f>VLOOKUP(A296&amp;E296,Ceník!$A$2:$G$1345,7,FALSE)</f>
        <v>63</v>
      </c>
      <c r="H296" s="62">
        <f t="shared" si="21"/>
        <v>76.23</v>
      </c>
    </row>
    <row r="297" spans="1:8" ht="17.399999999999999" x14ac:dyDescent="0.3">
      <c r="A297" s="44" t="s">
        <v>784</v>
      </c>
      <c r="B297" s="38" t="str">
        <f>VLOOKUP(A297&amp;E297,Ceník!$A$2:$G$1345,3,FALSE)</f>
        <v>spojka 150mm - antracit</v>
      </c>
      <c r="C297" s="74">
        <v>1</v>
      </c>
      <c r="D297" s="53" t="s">
        <v>34</v>
      </c>
      <c r="E297" s="36">
        <v>104</v>
      </c>
      <c r="F297" s="31" t="s">
        <v>34</v>
      </c>
      <c r="G297" s="100">
        <f>VLOOKUP(A297&amp;E297,Ceník!$A$2:$G$1345,7,FALSE)</f>
        <v>57</v>
      </c>
      <c r="H297" s="62">
        <f t="shared" si="21"/>
        <v>68.97</v>
      </c>
    </row>
    <row r="298" spans="1:8" ht="17.399999999999999" x14ac:dyDescent="0.3">
      <c r="A298" s="44" t="s">
        <v>786</v>
      </c>
      <c r="B298" s="38" t="str">
        <f>VLOOKUP(A298&amp;E298,Ceník!$A$2:$G$1345,3,FALSE)</f>
        <v>spojka- 150mm DÝHA dub</v>
      </c>
      <c r="C298" s="74">
        <v>1</v>
      </c>
      <c r="D298" s="53" t="s">
        <v>34</v>
      </c>
      <c r="E298" s="36">
        <f>C298</f>
        <v>1</v>
      </c>
      <c r="F298" s="31" t="s">
        <v>34</v>
      </c>
      <c r="G298" s="100">
        <f>VLOOKUP(A298&amp;E298,Ceník!$A$2:$G$1345,7,FALSE)</f>
        <v>63</v>
      </c>
      <c r="H298" s="62">
        <f t="shared" si="21"/>
        <v>76.23</v>
      </c>
    </row>
    <row r="299" spans="1:8" ht="17.399999999999999" x14ac:dyDescent="0.3">
      <c r="A299" s="44" t="s">
        <v>788</v>
      </c>
      <c r="B299" s="38" t="str">
        <f>VLOOKUP(A299&amp;E299,Ceník!$A$2:$G$1345,3,FALSE)</f>
        <v>spojka 150mm - hliník natural</v>
      </c>
      <c r="C299" s="74">
        <v>1</v>
      </c>
      <c r="D299" s="53" t="s">
        <v>34</v>
      </c>
      <c r="E299" s="36">
        <f>C299</f>
        <v>1</v>
      </c>
      <c r="F299" s="31" t="s">
        <v>34</v>
      </c>
      <c r="G299" s="100">
        <f>VLOOKUP(A299&amp;E299,Ceník!$A$2:$G$1345,7,FALSE)</f>
        <v>63</v>
      </c>
      <c r="H299" s="62">
        <f t="shared" si="21"/>
        <v>76.23</v>
      </c>
    </row>
    <row r="300" spans="1:8" ht="17.399999999999999" x14ac:dyDescent="0.3">
      <c r="A300" s="44" t="s">
        <v>788</v>
      </c>
      <c r="B300" s="38" t="str">
        <f>VLOOKUP(A300&amp;E300,Ceník!$A$2:$G$1345,3,FALSE)</f>
        <v>spojka 150mm - hliník natural</v>
      </c>
      <c r="C300" s="74">
        <v>1</v>
      </c>
      <c r="D300" s="53" t="s">
        <v>34</v>
      </c>
      <c r="E300" s="36">
        <v>104</v>
      </c>
      <c r="F300" s="31" t="s">
        <v>34</v>
      </c>
      <c r="G300" s="100">
        <f>VLOOKUP(A300&amp;E300,Ceník!$A$2:$G$1345,7,FALSE)</f>
        <v>57</v>
      </c>
      <c r="H300" s="62">
        <f t="shared" si="21"/>
        <v>68.97</v>
      </c>
    </row>
    <row r="301" spans="1:8" ht="17.399999999999999" x14ac:dyDescent="0.3">
      <c r="A301" s="44" t="s">
        <v>790</v>
      </c>
      <c r="B301" s="38" t="str">
        <f>VLOOKUP(A301&amp;E301,Ceník!$A$2:$G$1345,3,FALSE)</f>
        <v>spojka 150mm - nerez broušený</v>
      </c>
      <c r="C301" s="74">
        <v>1</v>
      </c>
      <c r="D301" s="53" t="s">
        <v>34</v>
      </c>
      <c r="E301" s="36">
        <f>C301</f>
        <v>1</v>
      </c>
      <c r="F301" s="31" t="s">
        <v>34</v>
      </c>
      <c r="G301" s="100">
        <f>VLOOKUP(A301&amp;E301,Ceník!$A$2:$G$1345,7,FALSE)</f>
        <v>63</v>
      </c>
      <c r="H301" s="62">
        <f t="shared" si="21"/>
        <v>76.23</v>
      </c>
    </row>
    <row r="302" spans="1:8" ht="17.399999999999999" x14ac:dyDescent="0.3">
      <c r="A302" s="44" t="s">
        <v>790</v>
      </c>
      <c r="B302" s="38" t="str">
        <f>VLOOKUP(A302&amp;E302,Ceník!$A$2:$G$1345,3,FALSE)</f>
        <v>spojka 150mm - nerez broušený</v>
      </c>
      <c r="C302" s="74">
        <v>1</v>
      </c>
      <c r="D302" s="53" t="s">
        <v>34</v>
      </c>
      <c r="E302" s="36">
        <v>104</v>
      </c>
      <c r="F302" s="31" t="s">
        <v>34</v>
      </c>
      <c r="G302" s="100">
        <f>VLOOKUP(A302&amp;E302,Ceník!$A$2:$G$1345,7,FALSE)</f>
        <v>57</v>
      </c>
      <c r="H302" s="62">
        <f t="shared" si="21"/>
        <v>68.97</v>
      </c>
    </row>
    <row r="303" spans="1:8" ht="17.399999999999999" x14ac:dyDescent="0.3">
      <c r="A303" s="44" t="s">
        <v>2605</v>
      </c>
      <c r="B303" s="38" t="str">
        <f>VLOOKUP(A303&amp;E303,Ceník!$A$2:$G$1345,3,FALSE)</f>
        <v>spojka 150mm - zlatá</v>
      </c>
      <c r="C303" s="74">
        <v>1</v>
      </c>
      <c r="D303" s="53" t="s">
        <v>34</v>
      </c>
      <c r="E303" s="36">
        <v>1</v>
      </c>
      <c r="F303" s="31" t="s">
        <v>34</v>
      </c>
      <c r="G303" s="100">
        <f>VLOOKUP(A303&amp;E303,Ceník!$A$2:$G$1345,7,FALSE)</f>
        <v>63</v>
      </c>
      <c r="H303" s="62">
        <f t="shared" si="21"/>
        <v>76.23</v>
      </c>
    </row>
    <row r="304" spans="1:8" ht="17.399999999999999" x14ac:dyDescent="0.3">
      <c r="A304" s="44" t="s">
        <v>1251</v>
      </c>
      <c r="B304" s="38" t="str">
        <f>VLOOKUP(A304&amp;E304,Ceník!$A$2:$G$1345,3,FALSE)</f>
        <v>rektifikační noha 150 mm - 2-dílná</v>
      </c>
      <c r="C304" s="74">
        <v>1</v>
      </c>
      <c r="D304" s="53" t="s">
        <v>34</v>
      </c>
      <c r="E304" s="36">
        <v>230</v>
      </c>
      <c r="F304" s="31" t="s">
        <v>34</v>
      </c>
      <c r="G304" s="100">
        <f>VLOOKUP(A304&amp;E304,Ceník!$A$2:$G$1345,7,FALSE)</f>
        <v>10</v>
      </c>
      <c r="H304" s="62">
        <f t="shared" si="21"/>
        <v>12.1</v>
      </c>
    </row>
    <row r="305" spans="1:8" ht="17.399999999999999" x14ac:dyDescent="0.3">
      <c r="A305" s="44" t="s">
        <v>754</v>
      </c>
      <c r="B305" s="38" t="str">
        <f>VLOOKUP(A305&amp;E305,Ceník!$A$2:$G$1345,3,FALSE)</f>
        <v>modul soklu s výsekem S150/B1 - hliník broušený</v>
      </c>
      <c r="C305" s="74">
        <v>1</v>
      </c>
      <c r="D305" s="53" t="s">
        <v>34</v>
      </c>
      <c r="E305" s="36">
        <f>C305</f>
        <v>1</v>
      </c>
      <c r="F305" s="31" t="s">
        <v>34</v>
      </c>
      <c r="G305" s="100">
        <f>VLOOKUP(A305&amp;E305,Ceník!$A$2:$G$1345,7,FALSE)</f>
        <v>546</v>
      </c>
      <c r="H305" s="62">
        <f t="shared" si="21"/>
        <v>660.66</v>
      </c>
    </row>
    <row r="306" spans="1:8" ht="17.399999999999999" x14ac:dyDescent="0.3">
      <c r="A306" s="44" t="s">
        <v>758</v>
      </c>
      <c r="B306" s="38" t="str">
        <f>VLOOKUP(A306&amp;E306,Ceník!$A$2:$G$1345,3,FALSE)</f>
        <v>modul soklu s výsekem S150/B1 - nerez broušený</v>
      </c>
      <c r="C306" s="74">
        <v>1</v>
      </c>
      <c r="D306" s="53" t="s">
        <v>34</v>
      </c>
      <c r="E306" s="36">
        <f>C306</f>
        <v>1</v>
      </c>
      <c r="F306" s="31" t="s">
        <v>34</v>
      </c>
      <c r="G306" s="100">
        <f>VLOOKUP(A306&amp;E306,Ceník!$A$2:$G$1345,7,FALSE)</f>
        <v>593</v>
      </c>
      <c r="H306" s="62">
        <f t="shared" si="21"/>
        <v>717.53</v>
      </c>
    </row>
    <row r="307" spans="1:8" ht="17.399999999999999" x14ac:dyDescent="0.3">
      <c r="A307" s="44" t="s">
        <v>2607</v>
      </c>
      <c r="B307" s="38" t="str">
        <f>VLOOKUP(A307&amp;E307,Ceník!$A$2:$G$1345,3,FALSE)</f>
        <v>ostrý roh vnitřní /vnější roh 90° - metráž - černý</v>
      </c>
      <c r="C307" s="74">
        <v>1</v>
      </c>
      <c r="D307" s="53" t="s">
        <v>5</v>
      </c>
      <c r="E307" s="36">
        <f>C307</f>
        <v>1</v>
      </c>
      <c r="F307" s="31" t="s">
        <v>5</v>
      </c>
      <c r="G307" s="100">
        <f>VLOOKUP(A307&amp;E307,Ceník!$A$2:$G$1345,7,FALSE)</f>
        <v>473</v>
      </c>
      <c r="H307" s="62">
        <f t="shared" si="21"/>
        <v>572.32999999999993</v>
      </c>
    </row>
    <row r="308" spans="1:8" ht="17.399999999999999" x14ac:dyDescent="0.3">
      <c r="A308" s="44" t="s">
        <v>2607</v>
      </c>
      <c r="B308" s="38" t="str">
        <f>VLOOKUP(A308&amp;E308,Ceník!$A$2:$G$1345,3,FALSE)</f>
        <v>ostrý roh vnitřní /vnější roh 90° - metráž - černý</v>
      </c>
      <c r="C308" s="74">
        <v>1</v>
      </c>
      <c r="D308" s="53" t="s">
        <v>5</v>
      </c>
      <c r="E308" s="36">
        <v>4</v>
      </c>
      <c r="F308" s="31" t="s">
        <v>5</v>
      </c>
      <c r="G308" s="100">
        <f>VLOOKUP(A308&amp;E308,Ceník!$A$2:$G$1345,7,FALSE)</f>
        <v>420</v>
      </c>
      <c r="H308" s="62">
        <f t="shared" si="21"/>
        <v>508.2</v>
      </c>
    </row>
    <row r="309" spans="1:8" ht="17.399999999999999" x14ac:dyDescent="0.3">
      <c r="A309" s="44" t="s">
        <v>2608</v>
      </c>
      <c r="B309" s="38" t="str">
        <f>VLOOKUP(A309&amp;E309,Ceník!$A$2:$G$1345,3,FALSE)</f>
        <v>ostrý roh vnitřní /vnější roh 90° - metráž - bílý</v>
      </c>
      <c r="C309" s="74">
        <v>1</v>
      </c>
      <c r="D309" s="53" t="s">
        <v>5</v>
      </c>
      <c r="E309" s="36">
        <f>C309</f>
        <v>1</v>
      </c>
      <c r="F309" s="31" t="s">
        <v>5</v>
      </c>
      <c r="G309" s="100">
        <f>VLOOKUP(A309&amp;E309,Ceník!$A$2:$G$1345,7,FALSE)</f>
        <v>473</v>
      </c>
      <c r="H309" s="62">
        <f t="shared" si="21"/>
        <v>572.32999999999993</v>
      </c>
    </row>
    <row r="310" spans="1:8" ht="17.399999999999999" x14ac:dyDescent="0.3">
      <c r="A310" s="44" t="s">
        <v>2608</v>
      </c>
      <c r="B310" s="38" t="str">
        <f>VLOOKUP(A310&amp;E310,Ceník!$A$2:$G$1345,3,FALSE)</f>
        <v>ostrý roh vnitřní /vnější roh 90° - metráž - bílý</v>
      </c>
      <c r="C310" s="74">
        <v>1</v>
      </c>
      <c r="D310" s="53" t="s">
        <v>5</v>
      </c>
      <c r="E310" s="36">
        <v>4</v>
      </c>
      <c r="F310" s="31" t="s">
        <v>5</v>
      </c>
      <c r="G310" s="100">
        <f>VLOOKUP(A310&amp;E310,Ceník!$A$2:$G$1345,7,FALSE)</f>
        <v>420</v>
      </c>
      <c r="H310" s="62">
        <f t="shared" si="21"/>
        <v>508.2</v>
      </c>
    </row>
    <row r="311" spans="1:8" ht="17.399999999999999" x14ac:dyDescent="0.3">
      <c r="A311" s="44" t="s">
        <v>2609</v>
      </c>
      <c r="B311" s="38" t="str">
        <f>VLOOKUP(A311&amp;E311,Ceník!$A$2:$G$1345,3,FALSE)</f>
        <v>ostrý roh vnitřní /vnější roh 90° - metráž - hliník br.</v>
      </c>
      <c r="C311" s="74">
        <v>1</v>
      </c>
      <c r="D311" s="53" t="s">
        <v>5</v>
      </c>
      <c r="E311" s="36">
        <f>C311</f>
        <v>1</v>
      </c>
      <c r="F311" s="31" t="s">
        <v>5</v>
      </c>
      <c r="G311" s="100">
        <f>VLOOKUP(A311&amp;E311,Ceník!$A$2:$G$1345,7,FALSE)</f>
        <v>473</v>
      </c>
      <c r="H311" s="62">
        <f t="shared" si="21"/>
        <v>572.32999999999993</v>
      </c>
    </row>
    <row r="312" spans="1:8" ht="17.399999999999999" x14ac:dyDescent="0.3">
      <c r="A312" s="44" t="s">
        <v>2609</v>
      </c>
      <c r="B312" s="38" t="str">
        <f>VLOOKUP(A312&amp;E312,Ceník!$A$2:$G$1345,3,FALSE)</f>
        <v>ostrý roh vnitřní /vnější roh 90° - metráž - hliník br.</v>
      </c>
      <c r="C312" s="74">
        <v>1</v>
      </c>
      <c r="D312" s="53" t="s">
        <v>5</v>
      </c>
      <c r="E312" s="36">
        <v>4</v>
      </c>
      <c r="F312" s="31" t="s">
        <v>5</v>
      </c>
      <c r="G312" s="100">
        <f>VLOOKUP(A312&amp;E312,Ceník!$A$2:$G$1345,7,FALSE)</f>
        <v>420</v>
      </c>
      <c r="H312" s="62">
        <f t="shared" si="21"/>
        <v>508.2</v>
      </c>
    </row>
    <row r="313" spans="1:8" ht="17.399999999999999" x14ac:dyDescent="0.3">
      <c r="A313" s="44" t="s">
        <v>2610</v>
      </c>
      <c r="B313" s="38" t="str">
        <f>VLOOKUP(A313&amp;E313,Ceník!$A$2:$G$1345,3,FALSE)</f>
        <v>ostrý roh vnitřní /vnější roh 90° - metráž - antracit (RAL 7016)</v>
      </c>
      <c r="C313" s="74">
        <v>1</v>
      </c>
      <c r="D313" s="53" t="s">
        <v>5</v>
      </c>
      <c r="E313" s="36">
        <f>C313</f>
        <v>1</v>
      </c>
      <c r="F313" s="31" t="s">
        <v>5</v>
      </c>
      <c r="G313" s="100">
        <f>VLOOKUP(A313&amp;E313,Ceník!$A$2:$G$1345,7,FALSE)</f>
        <v>473</v>
      </c>
      <c r="H313" s="62">
        <f t="shared" si="21"/>
        <v>572.32999999999993</v>
      </c>
    </row>
    <row r="314" spans="1:8" ht="17.399999999999999" x14ac:dyDescent="0.3">
      <c r="A314" s="44" t="s">
        <v>2610</v>
      </c>
      <c r="B314" s="38" t="str">
        <f>VLOOKUP(A314&amp;E314,Ceník!$A$2:$G$1345,3,FALSE)</f>
        <v>ostrý roh vnitřní /vnější roh 90° - metráž - antracit (RAL 7016)</v>
      </c>
      <c r="C314" s="74">
        <v>1</v>
      </c>
      <c r="D314" s="53" t="s">
        <v>5</v>
      </c>
      <c r="E314" s="36">
        <v>4</v>
      </c>
      <c r="F314" s="31" t="s">
        <v>5</v>
      </c>
      <c r="G314" s="100">
        <f>VLOOKUP(A314&amp;E314,Ceník!$A$2:$G$1345,7,FALSE)</f>
        <v>420</v>
      </c>
      <c r="H314" s="62">
        <f t="shared" si="21"/>
        <v>508.2</v>
      </c>
    </row>
    <row r="315" spans="1:8" ht="17.399999999999999" x14ac:dyDescent="0.3">
      <c r="A315" s="44" t="s">
        <v>2611</v>
      </c>
      <c r="B315" s="38" t="str">
        <f>VLOOKUP(A315&amp;E315,Ceník!$A$2:$G$1345,3,FALSE)</f>
        <v>ostrý roh vnitřní /vnější roh 90° - metráž - hliník nat</v>
      </c>
      <c r="C315" s="74">
        <v>1</v>
      </c>
      <c r="D315" s="53" t="s">
        <v>5</v>
      </c>
      <c r="E315" s="36">
        <f>C315</f>
        <v>1</v>
      </c>
      <c r="F315" s="31" t="s">
        <v>5</v>
      </c>
      <c r="G315" s="100">
        <f>VLOOKUP(A315&amp;E315,Ceník!$A$2:$G$1345,7,FALSE)</f>
        <v>473</v>
      </c>
      <c r="H315" s="62">
        <f t="shared" si="21"/>
        <v>572.32999999999993</v>
      </c>
    </row>
    <row r="316" spans="1:8" ht="17.399999999999999" x14ac:dyDescent="0.3">
      <c r="A316" s="44" t="s">
        <v>2611</v>
      </c>
      <c r="B316" s="38" t="str">
        <f>VLOOKUP(A316&amp;E316,Ceník!$A$2:$G$1345,3,FALSE)</f>
        <v>ostrý roh vnitřní /vnější roh 90° - metráž - hliník nat</v>
      </c>
      <c r="C316" s="74">
        <v>1</v>
      </c>
      <c r="D316" s="53" t="s">
        <v>5</v>
      </c>
      <c r="E316" s="36">
        <v>4</v>
      </c>
      <c r="F316" s="31" t="s">
        <v>5</v>
      </c>
      <c r="G316" s="100">
        <f>VLOOKUP(A316&amp;E316,Ceník!$A$2:$G$1345,7,FALSE)</f>
        <v>420</v>
      </c>
      <c r="H316" s="62">
        <f t="shared" si="21"/>
        <v>508.2</v>
      </c>
    </row>
    <row r="317" spans="1:8" ht="17.399999999999999" x14ac:dyDescent="0.3">
      <c r="A317" s="44" t="s">
        <v>2612</v>
      </c>
      <c r="B317" s="38" t="str">
        <f>VLOOKUP(A317&amp;E317,Ceník!$A$2:$G$1345,3,FALSE)</f>
        <v>ostrý roh vnitřní /vnější roh 90° - metráž - nerez br.</v>
      </c>
      <c r="C317" s="74">
        <v>1</v>
      </c>
      <c r="D317" s="53" t="s">
        <v>5</v>
      </c>
      <c r="E317" s="36">
        <f>C317</f>
        <v>1</v>
      </c>
      <c r="F317" s="31" t="s">
        <v>5</v>
      </c>
      <c r="G317" s="100">
        <f>VLOOKUP(A317&amp;E317,Ceník!$A$2:$G$1345,7,FALSE)</f>
        <v>473</v>
      </c>
      <c r="H317" s="62">
        <f t="shared" si="21"/>
        <v>572.32999999999993</v>
      </c>
    </row>
    <row r="318" spans="1:8" ht="17.399999999999999" x14ac:dyDescent="0.3">
      <c r="A318" s="44" t="s">
        <v>2612</v>
      </c>
      <c r="B318" s="38" t="str">
        <f>VLOOKUP(A318&amp;E318,Ceník!$A$2:$G$1345,3,FALSE)</f>
        <v>ostrý roh vnitřní /vnější roh 90° - metráž - nerez br.</v>
      </c>
      <c r="C318" s="74">
        <v>1</v>
      </c>
      <c r="D318" s="53" t="s">
        <v>5</v>
      </c>
      <c r="E318" s="36">
        <v>4</v>
      </c>
      <c r="F318" s="31" t="s">
        <v>5</v>
      </c>
      <c r="G318" s="100">
        <f>VLOOKUP(A318&amp;E318,Ceník!$A$2:$G$1345,7,FALSE)</f>
        <v>420</v>
      </c>
      <c r="H318" s="62">
        <f t="shared" si="21"/>
        <v>508.2</v>
      </c>
    </row>
    <row r="319" spans="1:8" ht="17.399999999999999" x14ac:dyDescent="0.3">
      <c r="A319" s="44" t="s">
        <v>2613</v>
      </c>
      <c r="B319" s="38" t="str">
        <f>VLOOKUP(A319&amp;E319,Ceník!$A$2:$G$1345,3,FALSE)</f>
        <v>ostrý roh vnitřní /vnější roh 90° - metráž - zlatá</v>
      </c>
      <c r="C319" s="74">
        <v>1</v>
      </c>
      <c r="D319" s="53" t="s">
        <v>5</v>
      </c>
      <c r="E319" s="36">
        <f t="shared" ref="E319" si="24">C319</f>
        <v>1</v>
      </c>
      <c r="F319" s="31" t="s">
        <v>5</v>
      </c>
      <c r="G319" s="100">
        <f>VLOOKUP(A319&amp;E319,Ceník!$A$2:$G$1345,7,FALSE)</f>
        <v>473</v>
      </c>
      <c r="H319" s="62">
        <f t="shared" si="21"/>
        <v>572.32999999999993</v>
      </c>
    </row>
    <row r="320" spans="1:8" ht="17.399999999999999" x14ac:dyDescent="0.3">
      <c r="A320" s="44" t="s">
        <v>2613</v>
      </c>
      <c r="B320" s="38" t="str">
        <f>VLOOKUP(A320&amp;E320,Ceník!$A$2:$G$1345,3,FALSE)</f>
        <v>ostrý roh vnitřní /vnější roh 90° - metráž - zlatá</v>
      </c>
      <c r="C320" s="74">
        <v>1</v>
      </c>
      <c r="D320" s="53" t="s">
        <v>5</v>
      </c>
      <c r="E320" s="36">
        <v>4</v>
      </c>
      <c r="F320" s="31" t="s">
        <v>5</v>
      </c>
      <c r="G320" s="100">
        <f>VLOOKUP(A320&amp;E320,Ceník!$A$2:$G$1345,7,FALSE)</f>
        <v>420</v>
      </c>
      <c r="H320" s="62">
        <f t="shared" si="21"/>
        <v>508.2</v>
      </c>
    </row>
    <row r="321" spans="1:8" ht="17.399999999999999" x14ac:dyDescent="0.3">
      <c r="A321" s="44" t="s">
        <v>816</v>
      </c>
      <c r="B321" s="38" t="str">
        <f>VLOOKUP(A321&amp;E321,Ceník!$A$2:$G$1345,3,FALSE)</f>
        <v>vnitřní/vnější roh flexibilní -90°/ +270° - metráž - hliník broušený</v>
      </c>
      <c r="C321" s="74">
        <v>1</v>
      </c>
      <c r="D321" s="53" t="s">
        <v>5</v>
      </c>
      <c r="E321" s="36">
        <f>C321</f>
        <v>1</v>
      </c>
      <c r="F321" s="31" t="s">
        <v>5</v>
      </c>
      <c r="G321" s="100">
        <f>VLOOKUP(A321&amp;E321,Ceník!$A$2:$G$1345,7,FALSE)</f>
        <v>473</v>
      </c>
      <c r="H321" s="62">
        <f t="shared" si="21"/>
        <v>572.32999999999993</v>
      </c>
    </row>
    <row r="322" spans="1:8" ht="17.399999999999999" x14ac:dyDescent="0.3">
      <c r="A322" s="44" t="s">
        <v>816</v>
      </c>
      <c r="B322" s="38" t="str">
        <f>VLOOKUP(A322&amp;E322,Ceník!$A$2:$G$1345,3,FALSE)</f>
        <v>vnitřní/vnější roh flexibilní -90°/ +270° - metráž - hliník broušený</v>
      </c>
      <c r="C322" s="74">
        <v>1</v>
      </c>
      <c r="D322" s="53" t="s">
        <v>5</v>
      </c>
      <c r="E322" s="36">
        <v>4</v>
      </c>
      <c r="F322" s="31" t="s">
        <v>5</v>
      </c>
      <c r="G322" s="100">
        <f>VLOOKUP(A322&amp;E322,Ceník!$A$2:$G$1345,7,FALSE)</f>
        <v>442</v>
      </c>
      <c r="H322" s="62">
        <f t="shared" si="21"/>
        <v>534.81999999999994</v>
      </c>
    </row>
    <row r="323" spans="1:8" ht="17.399999999999999" x14ac:dyDescent="0.3">
      <c r="A323" s="44" t="s">
        <v>818</v>
      </c>
      <c r="B323" s="38" t="str">
        <f>VLOOKUP(A323&amp;E323,Ceník!$A$2:$G$1345,3,FALSE)</f>
        <v>vnitřní/vnější roh flexibilní -90°/ +270° - metráž - nerez broušený</v>
      </c>
      <c r="C323" s="74">
        <v>1</v>
      </c>
      <c r="D323" s="53" t="s">
        <v>5</v>
      </c>
      <c r="E323" s="36">
        <f>C323</f>
        <v>1</v>
      </c>
      <c r="F323" s="31" t="s">
        <v>5</v>
      </c>
      <c r="G323" s="100">
        <f>VLOOKUP(A323&amp;E323,Ceník!$A$2:$G$1345,7,FALSE)</f>
        <v>473</v>
      </c>
      <c r="H323" s="62">
        <f t="shared" si="21"/>
        <v>572.32999999999993</v>
      </c>
    </row>
    <row r="324" spans="1:8" ht="17.399999999999999" x14ac:dyDescent="0.3">
      <c r="A324" s="44" t="s">
        <v>818</v>
      </c>
      <c r="B324" s="38" t="str">
        <f>VLOOKUP(A324&amp;E324,Ceník!$A$2:$G$1345,3,FALSE)</f>
        <v>vnitřní/vnější roh flexibilní -90°/ +270° - metráž - nerez broušený</v>
      </c>
      <c r="C324" s="74">
        <v>1</v>
      </c>
      <c r="D324" s="53" t="s">
        <v>5</v>
      </c>
      <c r="E324" s="36">
        <v>4</v>
      </c>
      <c r="F324" s="31" t="s">
        <v>5</v>
      </c>
      <c r="G324" s="100">
        <f>VLOOKUP(A324&amp;E324,Ceník!$A$2:$G$1345,7,FALSE)</f>
        <v>442</v>
      </c>
      <c r="H324" s="62">
        <f t="shared" ref="H324:H348" si="25">SUM(G324)*1.21</f>
        <v>534.81999999999994</v>
      </c>
    </row>
    <row r="325" spans="1:8" ht="17.399999999999999" x14ac:dyDescent="0.3">
      <c r="A325" s="44" t="s">
        <v>2963</v>
      </c>
      <c r="B325" s="38" t="str">
        <f>VLOOKUP(A325&amp;E325,Ceník!$A$2:$G$1345,3,FALSE)</f>
        <v>modul pro výřez pod myčku 450 - černá mat</v>
      </c>
      <c r="C325" s="74">
        <v>1</v>
      </c>
      <c r="D325" s="53" t="s">
        <v>34</v>
      </c>
      <c r="E325" s="36">
        <f t="shared" ref="E325:E348" si="26">C325</f>
        <v>1</v>
      </c>
      <c r="F325" s="31" t="s">
        <v>34</v>
      </c>
      <c r="G325" s="100">
        <f>VLOOKUP(A325&amp;E325,Ceník!$A$2:$G$1345,7,FALSE)</f>
        <v>314</v>
      </c>
      <c r="H325" s="62">
        <f t="shared" si="25"/>
        <v>379.94</v>
      </c>
    </row>
    <row r="326" spans="1:8" s="5" customFormat="1" ht="20.100000000000001" customHeight="1" x14ac:dyDescent="0.3">
      <c r="A326" s="44" t="s">
        <v>460</v>
      </c>
      <c r="B326" s="38" t="str">
        <f>VLOOKUP(A326&amp;E326,Ceník!$A$2:$G$1345,3,FALSE)</f>
        <v>modul pro výřez pod myčku 450 - bílá mat</v>
      </c>
      <c r="C326" s="74">
        <v>1</v>
      </c>
      <c r="D326" s="53" t="s">
        <v>34</v>
      </c>
      <c r="E326" s="36">
        <f t="shared" si="26"/>
        <v>1</v>
      </c>
      <c r="F326" s="31" t="s">
        <v>34</v>
      </c>
      <c r="G326" s="100">
        <f>VLOOKUP(A326&amp;E326,Ceník!$A$2:$G$1345,7,FALSE)</f>
        <v>314</v>
      </c>
      <c r="H326" s="62">
        <f t="shared" si="25"/>
        <v>379.94</v>
      </c>
    </row>
    <row r="327" spans="1:8" s="5" customFormat="1" ht="20.100000000000001" customHeight="1" x14ac:dyDescent="0.3">
      <c r="A327" s="44" t="s">
        <v>2620</v>
      </c>
      <c r="B327" s="38" t="str">
        <f>VLOOKUP(A327&amp;E327,Ceník!$A$2:$G$1345,3,FALSE)</f>
        <v>modul pro výřez pod myčku 450 - bílá lesk</v>
      </c>
      <c r="C327" s="74">
        <v>1</v>
      </c>
      <c r="D327" s="53" t="s">
        <v>34</v>
      </c>
      <c r="E327" s="36">
        <f t="shared" si="26"/>
        <v>1</v>
      </c>
      <c r="F327" s="31" t="s">
        <v>34</v>
      </c>
      <c r="G327" s="100">
        <f>VLOOKUP(A327&amp;E327,Ceník!$A$2:$G$1345,7,FALSE)</f>
        <v>314</v>
      </c>
      <c r="H327" s="62">
        <f t="shared" si="25"/>
        <v>379.94</v>
      </c>
    </row>
    <row r="328" spans="1:8" s="5" customFormat="1" ht="20.100000000000001" customHeight="1" x14ac:dyDescent="0.3">
      <c r="A328" s="44" t="s">
        <v>462</v>
      </c>
      <c r="B328" s="38" t="str">
        <f>VLOOKUP(A328&amp;E328,Ceník!$A$2:$G$1345,3,FALSE)</f>
        <v>modul pro výřez pod myčku 450 - hliník broušený</v>
      </c>
      <c r="C328" s="74">
        <v>1</v>
      </c>
      <c r="D328" s="53" t="s">
        <v>34</v>
      </c>
      <c r="E328" s="36">
        <f t="shared" si="26"/>
        <v>1</v>
      </c>
      <c r="F328" s="31" t="s">
        <v>34</v>
      </c>
      <c r="G328" s="100">
        <f>VLOOKUP(A328&amp;E328,Ceník!$A$2:$G$1345,7,FALSE)</f>
        <v>314</v>
      </c>
      <c r="H328" s="62">
        <f t="shared" si="25"/>
        <v>379.94</v>
      </c>
    </row>
    <row r="329" spans="1:8" s="5" customFormat="1" ht="20.100000000000001" customHeight="1" x14ac:dyDescent="0.3">
      <c r="A329" s="44" t="s">
        <v>464</v>
      </c>
      <c r="B329" s="38" t="str">
        <f>VLOOKUP(A329&amp;E329,Ceník!$A$2:$G$1345,3,FALSE)</f>
        <v>modul pro výřez pod myčku 450 - antracit</v>
      </c>
      <c r="C329" s="74">
        <v>1</v>
      </c>
      <c r="D329" s="53" t="s">
        <v>34</v>
      </c>
      <c r="E329" s="36">
        <f t="shared" si="26"/>
        <v>1</v>
      </c>
      <c r="F329" s="31" t="s">
        <v>34</v>
      </c>
      <c r="G329" s="100">
        <f>VLOOKUP(A329&amp;E329,Ceník!$A$2:$G$1345,7,FALSE)</f>
        <v>314</v>
      </c>
      <c r="H329" s="62">
        <f t="shared" si="25"/>
        <v>379.94</v>
      </c>
    </row>
    <row r="330" spans="1:8" s="5" customFormat="1" ht="20.100000000000001" customHeight="1" x14ac:dyDescent="0.3">
      <c r="A330" s="44" t="s">
        <v>2964</v>
      </c>
      <c r="B330" s="38" t="str">
        <f>VLOOKUP(A330&amp;E330,Ceník!$A$2:$G$1345,3,FALSE)</f>
        <v>modul pro výřez pod myčku 450 - hliník natural</v>
      </c>
      <c r="C330" s="74">
        <v>1</v>
      </c>
      <c r="D330" s="53" t="s">
        <v>34</v>
      </c>
      <c r="E330" s="36">
        <f t="shared" si="26"/>
        <v>1</v>
      </c>
      <c r="F330" s="31" t="s">
        <v>34</v>
      </c>
      <c r="G330" s="100">
        <f>VLOOKUP(A330&amp;E330,Ceník!$A$2:$G$1345,7,FALSE)</f>
        <v>314</v>
      </c>
      <c r="H330" s="62">
        <f t="shared" si="25"/>
        <v>379.94</v>
      </c>
    </row>
    <row r="331" spans="1:8" s="5" customFormat="1" ht="20.100000000000001" customHeight="1" x14ac:dyDescent="0.3">
      <c r="A331" s="44" t="s">
        <v>466</v>
      </c>
      <c r="B331" s="38" t="str">
        <f>VLOOKUP(A331&amp;E331,Ceník!$A$2:$G$1345,3,FALSE)</f>
        <v>modul pro výřez pod myčku 450 - nerez broušený</v>
      </c>
      <c r="C331" s="74">
        <v>1</v>
      </c>
      <c r="D331" s="53" t="s">
        <v>34</v>
      </c>
      <c r="E331" s="36">
        <f t="shared" si="26"/>
        <v>1</v>
      </c>
      <c r="F331" s="31" t="s">
        <v>34</v>
      </c>
      <c r="G331" s="100">
        <f>VLOOKUP(A331&amp;E331,Ceník!$A$2:$G$1345,7,FALSE)</f>
        <v>314</v>
      </c>
      <c r="H331" s="62">
        <f t="shared" si="25"/>
        <v>379.94</v>
      </c>
    </row>
    <row r="332" spans="1:8" s="5" customFormat="1" ht="20.100000000000001" customHeight="1" x14ac:dyDescent="0.3">
      <c r="A332" s="44" t="s">
        <v>2965</v>
      </c>
      <c r="B332" s="38" t="str">
        <f>VLOOKUP(A332&amp;E332,Ceník!$A$2:$G$1345,3,FALSE)</f>
        <v>modul pro výřez pod myčku 600 - černá mat</v>
      </c>
      <c r="C332" s="74">
        <v>1</v>
      </c>
      <c r="D332" s="53" t="s">
        <v>34</v>
      </c>
      <c r="E332" s="36">
        <f t="shared" si="26"/>
        <v>1</v>
      </c>
      <c r="F332" s="31" t="s">
        <v>34</v>
      </c>
      <c r="G332" s="100">
        <f>VLOOKUP(A332&amp;E332,Ceník!$A$2:$G$1345,7,FALSE)</f>
        <v>372</v>
      </c>
      <c r="H332" s="62">
        <f t="shared" si="25"/>
        <v>450.12</v>
      </c>
    </row>
    <row r="333" spans="1:8" s="5" customFormat="1" ht="20.100000000000001" customHeight="1" x14ac:dyDescent="0.3">
      <c r="A333" s="44" t="s">
        <v>470</v>
      </c>
      <c r="B333" s="38" t="str">
        <f>VLOOKUP(A333&amp;E333,Ceník!$A$2:$G$1345,3,FALSE)</f>
        <v>modul pro výřez pod myčku 600 - bílá mat</v>
      </c>
      <c r="C333" s="74">
        <v>1</v>
      </c>
      <c r="D333" s="53" t="s">
        <v>34</v>
      </c>
      <c r="E333" s="36">
        <f t="shared" si="26"/>
        <v>1</v>
      </c>
      <c r="F333" s="31" t="s">
        <v>34</v>
      </c>
      <c r="G333" s="100">
        <f>VLOOKUP(A333&amp;E333,Ceník!$A$2:$G$1345,7,FALSE)</f>
        <v>372</v>
      </c>
      <c r="H333" s="62">
        <f t="shared" si="25"/>
        <v>450.12</v>
      </c>
    </row>
    <row r="334" spans="1:8" s="5" customFormat="1" ht="20.100000000000001" customHeight="1" x14ac:dyDescent="0.3">
      <c r="A334" s="44" t="s">
        <v>2622</v>
      </c>
      <c r="B334" s="38" t="str">
        <f>VLOOKUP(A334&amp;E334,Ceník!$A$2:$G$1345,3,FALSE)</f>
        <v>modul pro výřez pod myčku 600 - bílá lesk</v>
      </c>
      <c r="C334" s="74">
        <v>1</v>
      </c>
      <c r="D334" s="53" t="s">
        <v>34</v>
      </c>
      <c r="E334" s="36">
        <f t="shared" si="26"/>
        <v>1</v>
      </c>
      <c r="F334" s="31" t="s">
        <v>34</v>
      </c>
      <c r="G334" s="100">
        <f>VLOOKUP(A334&amp;E334,Ceník!$A$2:$G$1345,7,FALSE)</f>
        <v>372</v>
      </c>
      <c r="H334" s="62">
        <f t="shared" si="25"/>
        <v>450.12</v>
      </c>
    </row>
    <row r="335" spans="1:8" s="5" customFormat="1" ht="20.100000000000001" customHeight="1" x14ac:dyDescent="0.3">
      <c r="A335" s="44" t="s">
        <v>472</v>
      </c>
      <c r="B335" s="38" t="str">
        <f>VLOOKUP(A335&amp;E335,Ceník!$A$2:$G$1345,3,FALSE)</f>
        <v>modul pro výřez pod myčku 600 - hliník broušený</v>
      </c>
      <c r="C335" s="74">
        <v>1</v>
      </c>
      <c r="D335" s="53" t="s">
        <v>34</v>
      </c>
      <c r="E335" s="36">
        <f t="shared" si="26"/>
        <v>1</v>
      </c>
      <c r="F335" s="31" t="s">
        <v>34</v>
      </c>
      <c r="G335" s="100">
        <f>VLOOKUP(A335&amp;E335,Ceník!$A$2:$G$1345,7,FALSE)</f>
        <v>372</v>
      </c>
      <c r="H335" s="62">
        <f t="shared" si="25"/>
        <v>450.12</v>
      </c>
    </row>
    <row r="336" spans="1:8" s="5" customFormat="1" ht="20.100000000000001" customHeight="1" x14ac:dyDescent="0.3">
      <c r="A336" s="44" t="s">
        <v>474</v>
      </c>
      <c r="B336" s="38" t="str">
        <f>VLOOKUP(A336&amp;E336,Ceník!$A$2:$G$1345,3,FALSE)</f>
        <v>modul pro výřez pod myčku 600 - antracit</v>
      </c>
      <c r="C336" s="74">
        <v>1</v>
      </c>
      <c r="D336" s="53" t="s">
        <v>34</v>
      </c>
      <c r="E336" s="36">
        <f t="shared" si="26"/>
        <v>1</v>
      </c>
      <c r="F336" s="31" t="s">
        <v>34</v>
      </c>
      <c r="G336" s="100">
        <f>VLOOKUP(A336&amp;E336,Ceník!$A$2:$G$1345,7,FALSE)</f>
        <v>372</v>
      </c>
      <c r="H336" s="62">
        <f t="shared" si="25"/>
        <v>450.12</v>
      </c>
    </row>
    <row r="337" spans="1:8" s="5" customFormat="1" ht="20.100000000000001" customHeight="1" x14ac:dyDescent="0.3">
      <c r="A337" s="44" t="s">
        <v>2966</v>
      </c>
      <c r="B337" s="38" t="str">
        <f>VLOOKUP(A337&amp;E337,Ceník!$A$2:$G$1345,3,FALSE)</f>
        <v>modul pro výřez pod myčku 600 - hliník natural</v>
      </c>
      <c r="C337" s="74">
        <v>1</v>
      </c>
      <c r="D337" s="53" t="s">
        <v>34</v>
      </c>
      <c r="E337" s="36">
        <f t="shared" si="26"/>
        <v>1</v>
      </c>
      <c r="F337" s="31" t="s">
        <v>34</v>
      </c>
      <c r="G337" s="100">
        <f>VLOOKUP(A337&amp;E337,Ceník!$A$2:$G$1345,7,FALSE)</f>
        <v>372</v>
      </c>
      <c r="H337" s="62">
        <f t="shared" si="25"/>
        <v>450.12</v>
      </c>
    </row>
    <row r="338" spans="1:8" s="5" customFormat="1" ht="20.100000000000001" customHeight="1" x14ac:dyDescent="0.3">
      <c r="A338" s="44" t="s">
        <v>476</v>
      </c>
      <c r="B338" s="38" t="str">
        <f>VLOOKUP(A338&amp;E338,Ceník!$A$2:$G$1345,3,FALSE)</f>
        <v>modul pro výřez pod myčku 600 - nerez broušený</v>
      </c>
      <c r="C338" s="74">
        <v>1</v>
      </c>
      <c r="D338" s="53" t="s">
        <v>34</v>
      </c>
      <c r="E338" s="36">
        <f t="shared" si="26"/>
        <v>1</v>
      </c>
      <c r="F338" s="31" t="s">
        <v>34</v>
      </c>
      <c r="G338" s="100">
        <f>VLOOKUP(A338&amp;E338,Ceník!$A$2:$G$1345,7,FALSE)</f>
        <v>372</v>
      </c>
      <c r="H338" s="62">
        <f t="shared" si="25"/>
        <v>450.12</v>
      </c>
    </row>
    <row r="339" spans="1:8" ht="17.399999999999999" x14ac:dyDescent="0.3">
      <c r="A339" s="44" t="s">
        <v>1506</v>
      </c>
      <c r="B339" s="38" t="str">
        <f>VLOOKUP(A339&amp;E339,Ceník!$A$2:$G$1345,3,FALSE)</f>
        <v>výsek za každý započatý metr</v>
      </c>
      <c r="C339" s="74">
        <v>1</v>
      </c>
      <c r="D339" s="53" t="s">
        <v>34</v>
      </c>
      <c r="E339" s="36">
        <f t="shared" si="26"/>
        <v>1</v>
      </c>
      <c r="F339" s="31" t="s">
        <v>34</v>
      </c>
      <c r="G339" s="100">
        <f>VLOOKUP(A339&amp;E339,Ceník!$A$2:$G$1345,7,FALSE)</f>
        <v>80</v>
      </c>
      <c r="H339" s="62">
        <f t="shared" si="25"/>
        <v>96.8</v>
      </c>
    </row>
    <row r="340" spans="1:8" ht="17.399999999999999" x14ac:dyDescent="0.3">
      <c r="A340" s="44" t="s">
        <v>1508</v>
      </c>
      <c r="B340" s="38" t="str">
        <f>VLOOKUP(A340&amp;E340,Ceník!$A$2:$G$1345,3,FALSE)</f>
        <v>krácení soklu s výsekem</v>
      </c>
      <c r="C340" s="74">
        <v>1</v>
      </c>
      <c r="D340" s="53" t="s">
        <v>34</v>
      </c>
      <c r="E340" s="36">
        <f t="shared" si="26"/>
        <v>1</v>
      </c>
      <c r="F340" s="31" t="s">
        <v>34</v>
      </c>
      <c r="G340" s="100">
        <f>VLOOKUP(A340&amp;E340,Ceník!$A$2:$G$1345,7,FALSE)</f>
        <v>80</v>
      </c>
      <c r="H340" s="62">
        <f t="shared" si="25"/>
        <v>96.8</v>
      </c>
    </row>
    <row r="341" spans="1:8" ht="17.399999999999999" x14ac:dyDescent="0.3">
      <c r="A341" s="44" t="s">
        <v>1512</v>
      </c>
      <c r="B341" s="38" t="str">
        <f>VLOOKUP(A341&amp;E341,Ceník!$A$2:$G$1345,3,FALSE)</f>
        <v>výsek soklu A</v>
      </c>
      <c r="C341" s="74">
        <v>1</v>
      </c>
      <c r="D341" s="53" t="s">
        <v>34</v>
      </c>
      <c r="E341" s="36">
        <f t="shared" si="26"/>
        <v>1</v>
      </c>
      <c r="F341" s="31" t="s">
        <v>34</v>
      </c>
      <c r="G341" s="100">
        <f>VLOOKUP(A341&amp;E341,Ceník!$A$2:$G$1345,7,FALSE)</f>
        <v>318</v>
      </c>
      <c r="H341" s="62">
        <f t="shared" si="25"/>
        <v>384.78</v>
      </c>
    </row>
    <row r="342" spans="1:8" ht="17.399999999999999" x14ac:dyDescent="0.3">
      <c r="A342" s="44" t="s">
        <v>1514</v>
      </c>
      <c r="B342" s="38" t="str">
        <f>VLOOKUP(A342&amp;E342,Ceník!$A$2:$G$1345,3,FALSE)</f>
        <v>dvojitý výsek soklu A</v>
      </c>
      <c r="C342" s="74">
        <v>1</v>
      </c>
      <c r="D342" s="53" t="s">
        <v>34</v>
      </c>
      <c r="E342" s="36">
        <f t="shared" si="26"/>
        <v>1</v>
      </c>
      <c r="F342" s="31" t="s">
        <v>34</v>
      </c>
      <c r="G342" s="100">
        <f>VLOOKUP(A342&amp;E342,Ceník!$A$2:$G$1345,7,FALSE)</f>
        <v>484</v>
      </c>
      <c r="H342" s="62">
        <f t="shared" si="25"/>
        <v>585.64</v>
      </c>
    </row>
    <row r="343" spans="1:8" ht="17.399999999999999" x14ac:dyDescent="0.3">
      <c r="A343" s="44" t="s">
        <v>1516</v>
      </c>
      <c r="B343" s="38" t="str">
        <f>VLOOKUP(A343&amp;E343,Ceník!$A$2:$G$1345,3,FALSE)</f>
        <v>výsek soklu B</v>
      </c>
      <c r="C343" s="74">
        <v>1</v>
      </c>
      <c r="D343" s="53" t="s">
        <v>34</v>
      </c>
      <c r="E343" s="36">
        <f t="shared" si="26"/>
        <v>1</v>
      </c>
      <c r="F343" s="31" t="s">
        <v>34</v>
      </c>
      <c r="G343" s="100">
        <f>VLOOKUP(A343&amp;E343,Ceník!$A$2:$G$1345,7,FALSE)</f>
        <v>379</v>
      </c>
      <c r="H343" s="62">
        <f t="shared" si="25"/>
        <v>458.59</v>
      </c>
    </row>
    <row r="344" spans="1:8" ht="17.399999999999999" x14ac:dyDescent="0.3">
      <c r="A344" s="44" t="s">
        <v>1518</v>
      </c>
      <c r="B344" s="38" t="str">
        <f>VLOOKUP(A344&amp;E344,Ceník!$A$2:$G$1345,3,FALSE)</f>
        <v>dvojitý výsek soklu B</v>
      </c>
      <c r="C344" s="74">
        <v>1</v>
      </c>
      <c r="D344" s="53" t="s">
        <v>34</v>
      </c>
      <c r="E344" s="36">
        <f t="shared" si="26"/>
        <v>1</v>
      </c>
      <c r="F344" s="31" t="s">
        <v>34</v>
      </c>
      <c r="G344" s="100">
        <f>VLOOKUP(A344&amp;E344,Ceník!$A$2:$G$1345,7,FALSE)</f>
        <v>520</v>
      </c>
      <c r="H344" s="62">
        <f t="shared" si="25"/>
        <v>629.19999999999993</v>
      </c>
    </row>
    <row r="345" spans="1:8" ht="17.399999999999999" x14ac:dyDescent="0.3">
      <c r="A345" s="44" t="s">
        <v>1520</v>
      </c>
      <c r="B345" s="38" t="str">
        <f>VLOOKUP(A345&amp;E345,Ceník!$A$2:$G$1345,3,FALSE)</f>
        <v>výsek soklu C</v>
      </c>
      <c r="C345" s="74">
        <v>1</v>
      </c>
      <c r="D345" s="53" t="s">
        <v>34</v>
      </c>
      <c r="E345" s="36">
        <f t="shared" si="26"/>
        <v>1</v>
      </c>
      <c r="F345" s="31" t="s">
        <v>34</v>
      </c>
      <c r="G345" s="100">
        <f>VLOOKUP(A345&amp;E345,Ceník!$A$2:$G$1345,7,FALSE)</f>
        <v>318</v>
      </c>
      <c r="H345" s="62">
        <f t="shared" si="25"/>
        <v>384.78</v>
      </c>
    </row>
    <row r="346" spans="1:8" ht="17.399999999999999" x14ac:dyDescent="0.3">
      <c r="A346" s="44" t="s">
        <v>1522</v>
      </c>
      <c r="B346" s="38" t="str">
        <f>VLOOKUP(A346&amp;E346,Ceník!$A$2:$G$1345,3,FALSE)</f>
        <v>dvojitý výsek soklu C</v>
      </c>
      <c r="C346" s="74">
        <v>1</v>
      </c>
      <c r="D346" s="53" t="s">
        <v>34</v>
      </c>
      <c r="E346" s="36">
        <f t="shared" si="26"/>
        <v>1</v>
      </c>
      <c r="F346" s="31" t="s">
        <v>34</v>
      </c>
      <c r="G346" s="100">
        <f>VLOOKUP(A346&amp;E346,Ceník!$A$2:$G$1345,7,FALSE)</f>
        <v>484</v>
      </c>
      <c r="H346" s="62">
        <f t="shared" si="25"/>
        <v>585.64</v>
      </c>
    </row>
    <row r="347" spans="1:8" ht="17.399999999999999" x14ac:dyDescent="0.3">
      <c r="A347" s="44" t="s">
        <v>1535</v>
      </c>
      <c r="B347" s="38" t="str">
        <f>VLOOKUP(A347&amp;E347,Ceník!$A$2:$G$1345,3,FALSE)</f>
        <v>výřez pod myčku "450"</v>
      </c>
      <c r="C347" s="74">
        <v>1</v>
      </c>
      <c r="D347" s="53" t="s">
        <v>34</v>
      </c>
      <c r="E347" s="36">
        <f t="shared" si="26"/>
        <v>1</v>
      </c>
      <c r="F347" s="31" t="s">
        <v>34</v>
      </c>
      <c r="G347" s="100">
        <f>VLOOKUP(A347&amp;E347,Ceník!$A$2:$G$1345,7,FALSE)</f>
        <v>379</v>
      </c>
      <c r="H347" s="62">
        <f t="shared" si="25"/>
        <v>458.59</v>
      </c>
    </row>
    <row r="348" spans="1:8" ht="18" thickBot="1" x14ac:dyDescent="0.35">
      <c r="A348" s="45" t="s">
        <v>1537</v>
      </c>
      <c r="B348" s="114" t="str">
        <f>VLOOKUP(A348&amp;E348,Ceník!$A$2:$G$1345,3,FALSE)</f>
        <v>výřez pod myčku "600"</v>
      </c>
      <c r="C348" s="75">
        <v>1</v>
      </c>
      <c r="D348" s="54" t="s">
        <v>34</v>
      </c>
      <c r="E348" s="37">
        <f t="shared" si="26"/>
        <v>1</v>
      </c>
      <c r="F348" s="35" t="s">
        <v>34</v>
      </c>
      <c r="G348" s="112">
        <f>VLOOKUP(A348&amp;E348,Ceník!$A$2:$G$1345,7,FALSE)</f>
        <v>440</v>
      </c>
      <c r="H348" s="73">
        <f t="shared" si="25"/>
        <v>532.4</v>
      </c>
    </row>
    <row r="349" spans="1:8" ht="17.399999999999999" x14ac:dyDescent="0.3">
      <c r="A349" s="11"/>
      <c r="B349" s="11"/>
      <c r="C349" s="18"/>
      <c r="D349" s="5"/>
      <c r="E349" s="20"/>
      <c r="F349" s="5"/>
      <c r="G349" s="12"/>
    </row>
    <row r="350" spans="1:8" ht="51.6" x14ac:dyDescent="0.3">
      <c r="A350" s="169" t="s">
        <v>3259</v>
      </c>
      <c r="B350" s="170"/>
      <c r="C350" s="170"/>
      <c r="D350" s="170"/>
      <c r="E350" s="170"/>
      <c r="F350" s="170"/>
      <c r="G350" s="170"/>
      <c r="H350" s="170"/>
    </row>
    <row r="351" spans="1:8" ht="18" customHeight="1" x14ac:dyDescent="0.3">
      <c r="A351" s="11"/>
      <c r="B351" s="11"/>
      <c r="C351" s="18"/>
      <c r="D351" s="5"/>
      <c r="E351" s="20"/>
      <c r="F351" s="148" t="s">
        <v>3260</v>
      </c>
      <c r="G351" s="148"/>
      <c r="H351" s="148"/>
    </row>
    <row r="352" spans="1:8" ht="18" customHeight="1" thickBot="1" x14ac:dyDescent="0.35">
      <c r="A352" s="11"/>
      <c r="B352" s="11"/>
      <c r="C352" s="18"/>
      <c r="D352" s="5"/>
      <c r="E352" s="20"/>
      <c r="F352" s="5"/>
      <c r="G352" s="12"/>
    </row>
    <row r="353" spans="1:8" ht="14.4" customHeight="1" x14ac:dyDescent="0.3">
      <c r="A353" s="162" t="s">
        <v>0</v>
      </c>
      <c r="B353" s="163" t="s">
        <v>1</v>
      </c>
      <c r="C353" s="164" t="s">
        <v>1547</v>
      </c>
      <c r="D353" s="165"/>
      <c r="E353" s="166" t="s">
        <v>1548</v>
      </c>
      <c r="F353" s="167"/>
      <c r="G353" s="149" t="s">
        <v>3256</v>
      </c>
      <c r="H353" s="172" t="s">
        <v>3257</v>
      </c>
    </row>
    <row r="354" spans="1:8" ht="22.2" customHeight="1" thickBot="1" x14ac:dyDescent="0.35">
      <c r="A354" s="151"/>
      <c r="B354" s="153"/>
      <c r="C354" s="156"/>
      <c r="D354" s="157"/>
      <c r="E354" s="160"/>
      <c r="F354" s="161"/>
      <c r="G354" s="147"/>
      <c r="H354" s="173"/>
    </row>
    <row r="355" spans="1:8" ht="17.399999999999999" x14ac:dyDescent="0.3">
      <c r="A355" s="46" t="s">
        <v>1127</v>
      </c>
      <c r="B355" s="47" t="str">
        <f>VLOOKUP(A355&amp;E355,Ceník!$A$2:$G$1345,3,FALSE)</f>
        <v>DOPRODEJ Sokl - 98 mm - šedý, délka 2600 mm</v>
      </c>
      <c r="C355" s="48">
        <v>2.6</v>
      </c>
      <c r="D355" s="56" t="s">
        <v>5</v>
      </c>
      <c r="E355" s="55">
        <v>2.6</v>
      </c>
      <c r="F355" s="49" t="s">
        <v>5</v>
      </c>
      <c r="G355" s="64">
        <f>VLOOKUP(A355&amp;E355,Ceník!$A$2:$G$1345,7,FALSE)</f>
        <v>15</v>
      </c>
      <c r="H355" s="76">
        <f t="shared" ref="H355:H378" si="27">SUM(G355)*1.21</f>
        <v>18.149999999999999</v>
      </c>
    </row>
    <row r="356" spans="1:8" ht="17.399999999999999" x14ac:dyDescent="0.3">
      <c r="A356" s="30" t="s">
        <v>1133</v>
      </c>
      <c r="B356" s="39" t="str">
        <f>VLOOKUP(A356&amp;E356,Ceník!$A$2:$G$1345,3,FALSE)</f>
        <v>DOPRODEJ Sokl - 100 mm - wenge</v>
      </c>
      <c r="C356" s="21">
        <v>4</v>
      </c>
      <c r="D356" s="53" t="s">
        <v>5</v>
      </c>
      <c r="E356" s="36">
        <v>4</v>
      </c>
      <c r="F356" s="31" t="s">
        <v>5</v>
      </c>
      <c r="G356" s="100">
        <f>VLOOKUP(A356&amp;E356,Ceník!$A$2:$G$1345,7,FALSE)</f>
        <v>38</v>
      </c>
      <c r="H356" s="63">
        <f t="shared" si="27"/>
        <v>45.98</v>
      </c>
    </row>
    <row r="357" spans="1:8" ht="17.399999999999999" x14ac:dyDescent="0.3">
      <c r="A357" s="30" t="s">
        <v>2958</v>
      </c>
      <c r="B357" s="39" t="str">
        <f>VLOOKUP(A357&amp;E357,Ceník!$A$2:$G$1345,3,FALSE)</f>
        <v>DOPRODEJ Sokl - 100 mm - podélně drážkovaný</v>
      </c>
      <c r="C357" s="21">
        <v>4</v>
      </c>
      <c r="D357" s="53" t="s">
        <v>5</v>
      </c>
      <c r="E357" s="36">
        <v>4</v>
      </c>
      <c r="F357" s="31" t="s">
        <v>5</v>
      </c>
      <c r="G357" s="100">
        <f>VLOOKUP(A357&amp;E357,Ceník!$A$2:$G$1345,7,FALSE)</f>
        <v>43</v>
      </c>
      <c r="H357" s="63">
        <f t="shared" si="27"/>
        <v>52.03</v>
      </c>
    </row>
    <row r="358" spans="1:8" ht="17.399999999999999" x14ac:dyDescent="0.3">
      <c r="A358" s="30" t="s">
        <v>592</v>
      </c>
      <c r="B358" s="39" t="str">
        <f>VLOOKUP(A358&amp;E358,Ceník!$A$2:$G$1345,3,FALSE)</f>
        <v>DOPRODEJ Ohyb soklu - 100 mm - hliník broušený</v>
      </c>
      <c r="C358" s="21">
        <v>1</v>
      </c>
      <c r="D358" s="53" t="s">
        <v>34</v>
      </c>
      <c r="E358" s="36">
        <v>1</v>
      </c>
      <c r="F358" s="31" t="s">
        <v>34</v>
      </c>
      <c r="G358" s="100">
        <f>VLOOKUP(A358&amp;E358,Ceník!$A$2:$G$1345,7,FALSE)</f>
        <v>169</v>
      </c>
      <c r="H358" s="63">
        <f t="shared" si="27"/>
        <v>204.48999999999998</v>
      </c>
    </row>
    <row r="359" spans="1:8" ht="17.399999999999999" x14ac:dyDescent="0.3">
      <c r="A359" s="30" t="s">
        <v>594</v>
      </c>
      <c r="B359" s="39" t="str">
        <f>VLOOKUP(A359&amp;E359,Ceník!$A$2:$G$1345,3,FALSE)</f>
        <v>DOPRODEJ Ohyb soklu - 100 mm - nerez broušený</v>
      </c>
      <c r="C359" s="21">
        <v>1</v>
      </c>
      <c r="D359" s="53" t="s">
        <v>34</v>
      </c>
      <c r="E359" s="36">
        <v>1</v>
      </c>
      <c r="F359" s="31" t="s">
        <v>34</v>
      </c>
      <c r="G359" s="100">
        <f>VLOOKUP(A359&amp;E359,Ceník!$A$2:$G$1345,7,FALSE)</f>
        <v>184</v>
      </c>
      <c r="H359" s="63">
        <f t="shared" si="27"/>
        <v>222.64</v>
      </c>
    </row>
    <row r="360" spans="1:8" ht="17.399999999999999" x14ac:dyDescent="0.3">
      <c r="A360" s="30" t="s">
        <v>525</v>
      </c>
      <c r="B360" s="39" t="str">
        <f>VLOOKUP(A360&amp;E360,Ceník!$A$2:$G$1345,3,FALSE)</f>
        <v>DOPRODEJ ostrý vnitřní /vnější roh 90° - wenge</v>
      </c>
      <c r="C360" s="21">
        <v>1</v>
      </c>
      <c r="D360" s="53" t="s">
        <v>34</v>
      </c>
      <c r="E360" s="36">
        <v>1</v>
      </c>
      <c r="F360" s="31" t="s">
        <v>34</v>
      </c>
      <c r="G360" s="100">
        <f>VLOOKUP(A360&amp;E360,Ceník!$A$2:$G$1345,7,FALSE)</f>
        <v>9</v>
      </c>
      <c r="H360" s="63">
        <f t="shared" si="27"/>
        <v>10.89</v>
      </c>
    </row>
    <row r="361" spans="1:8" ht="17.399999999999999" x14ac:dyDescent="0.3">
      <c r="A361" s="30" t="s">
        <v>1149</v>
      </c>
      <c r="B361" s="39" t="str">
        <f>VLOOKUP(A361&amp;E361,Ceník!$A$2:$G$1345,3,FALSE)</f>
        <v>DOPRODEJ vnitřní a vnější roh 135° - 100mm wenge</v>
      </c>
      <c r="C361" s="21">
        <v>1</v>
      </c>
      <c r="D361" s="53" t="s">
        <v>34</v>
      </c>
      <c r="E361" s="36">
        <v>1</v>
      </c>
      <c r="F361" s="31" t="s">
        <v>34</v>
      </c>
      <c r="G361" s="100">
        <f>VLOOKUP(A361&amp;E361,Ceník!$A$2:$G$1345,7,FALSE)</f>
        <v>15</v>
      </c>
      <c r="H361" s="63">
        <f t="shared" si="27"/>
        <v>18.149999999999999</v>
      </c>
    </row>
    <row r="362" spans="1:8" ht="17.399999999999999" x14ac:dyDescent="0.3">
      <c r="A362" s="30" t="s">
        <v>508</v>
      </c>
      <c r="B362" s="39" t="str">
        <f>VLOOKUP(A362&amp;E362,Ceník!$A$2:$G$1345,3,FALSE)</f>
        <v>DOPRODEJ vnitřní/vnější roh flexibilní -90°až 180° -hliník broušený</v>
      </c>
      <c r="C362" s="21">
        <v>1</v>
      </c>
      <c r="D362" s="53" t="s">
        <v>34</v>
      </c>
      <c r="E362" s="36">
        <v>1</v>
      </c>
      <c r="F362" s="31" t="s">
        <v>34</v>
      </c>
      <c r="G362" s="100">
        <f>VLOOKUP(A362&amp;E362,Ceník!$A$2:$G$1345,7,FALSE)</f>
        <v>33</v>
      </c>
      <c r="H362" s="63">
        <f t="shared" si="27"/>
        <v>39.93</v>
      </c>
    </row>
    <row r="363" spans="1:8" ht="17.399999999999999" x14ac:dyDescent="0.3">
      <c r="A363" s="30" t="s">
        <v>510</v>
      </c>
      <c r="B363" s="39" t="str">
        <f>VLOOKUP(A363&amp;E363,Ceník!$A$2:$G$1345,3,FALSE)</f>
        <v>DOPRODEJ vnitřní/vnější roh flexibilní -90°až 180° -hliník natural</v>
      </c>
      <c r="C363" s="21">
        <v>1</v>
      </c>
      <c r="D363" s="53" t="s">
        <v>34</v>
      </c>
      <c r="E363" s="36">
        <v>1</v>
      </c>
      <c r="F363" s="31" t="s">
        <v>34</v>
      </c>
      <c r="G363" s="100">
        <f>VLOOKUP(A363&amp;E363,Ceník!$A$2:$G$1345,7,FALSE)</f>
        <v>25</v>
      </c>
      <c r="H363" s="63">
        <f t="shared" si="27"/>
        <v>30.25</v>
      </c>
    </row>
    <row r="364" spans="1:8" ht="17.399999999999999" x14ac:dyDescent="0.3">
      <c r="A364" s="30" t="s">
        <v>515</v>
      </c>
      <c r="B364" s="39" t="str">
        <f>VLOOKUP(A364&amp;E364,Ceník!$A$2:$G$1345,3,FALSE)</f>
        <v>DOPRODEJ flexibilní 0°až 270° - hliník natural - nový</v>
      </c>
      <c r="C364" s="21">
        <v>1</v>
      </c>
      <c r="D364" s="53" t="s">
        <v>34</v>
      </c>
      <c r="E364" s="36">
        <v>1</v>
      </c>
      <c r="F364" s="31" t="s">
        <v>34</v>
      </c>
      <c r="G364" s="100">
        <f>VLOOKUP(A364&amp;E364,Ceník!$A$2:$G$1345,7,FALSE)</f>
        <v>12</v>
      </c>
      <c r="H364" s="63">
        <f t="shared" si="27"/>
        <v>14.52</v>
      </c>
    </row>
    <row r="365" spans="1:8" ht="17.399999999999999" x14ac:dyDescent="0.3">
      <c r="A365" s="30" t="s">
        <v>604</v>
      </c>
      <c r="B365" s="39" t="str">
        <f>VLOOKUP(A365&amp;E365,Ceník!$A$2:$G$1345,3,FALSE)</f>
        <v>DOPRODEJ variabilní roh -90°až 180° -hliník broušený</v>
      </c>
      <c r="C365" s="21">
        <v>1</v>
      </c>
      <c r="D365" s="53" t="s">
        <v>34</v>
      </c>
      <c r="E365" s="36">
        <v>1</v>
      </c>
      <c r="F365" s="31" t="s">
        <v>34</v>
      </c>
      <c r="G365" s="100">
        <f>VLOOKUP(A365&amp;E365,Ceník!$A$2:$G$1345,7,FALSE)</f>
        <v>25</v>
      </c>
      <c r="H365" s="63">
        <f t="shared" si="27"/>
        <v>30.25</v>
      </c>
    </row>
    <row r="366" spans="1:8" ht="17.399999999999999" x14ac:dyDescent="0.3">
      <c r="A366" s="30" t="s">
        <v>2959</v>
      </c>
      <c r="B366" s="39" t="str">
        <f>VLOOKUP(A366&amp;E366,Ceník!$A$2:$G$1345,3,FALSE)</f>
        <v>DOPRODEJ Sokl - 120 mm - podélně drážkovaný</v>
      </c>
      <c r="C366" s="21">
        <v>4</v>
      </c>
      <c r="D366" s="53" t="s">
        <v>5</v>
      </c>
      <c r="E366" s="36">
        <v>4</v>
      </c>
      <c r="F366" s="31" t="s">
        <v>5</v>
      </c>
      <c r="G366" s="100">
        <f>VLOOKUP(A366&amp;E366,Ceník!$A$2:$G$1345,7,FALSE)</f>
        <v>48</v>
      </c>
      <c r="H366" s="63">
        <f t="shared" si="27"/>
        <v>58.08</v>
      </c>
    </row>
    <row r="367" spans="1:8" ht="17.399999999999999" x14ac:dyDescent="0.3">
      <c r="A367" s="30" t="s">
        <v>632</v>
      </c>
      <c r="B367" s="39" t="str">
        <f>VLOOKUP(A367&amp;E367,Ceník!$A$2:$G$1345,3,FALSE)</f>
        <v>DOPRODEJ vnitřní/vnější roh flexibilní -90°až 180° -hliník broušený</v>
      </c>
      <c r="C367" s="21">
        <v>1</v>
      </c>
      <c r="D367" s="53" t="s">
        <v>34</v>
      </c>
      <c r="E367" s="36">
        <v>1</v>
      </c>
      <c r="F367" s="31" t="s">
        <v>34</v>
      </c>
      <c r="G367" s="100">
        <f>VLOOKUP(A367&amp;E367,Ceník!$A$2:$G$1345,7,FALSE)</f>
        <v>35</v>
      </c>
      <c r="H367" s="63">
        <f t="shared" si="27"/>
        <v>42.35</v>
      </c>
    </row>
    <row r="368" spans="1:8" ht="17.399999999999999" x14ac:dyDescent="0.3">
      <c r="A368" s="30" t="s">
        <v>633</v>
      </c>
      <c r="B368" s="39" t="str">
        <f>VLOOKUP(A368&amp;E368,Ceník!$A$2:$G$1345,3,FALSE)</f>
        <v>DOPRODEJ flexibilní 0°až 270° -hliník broušený - nový</v>
      </c>
      <c r="C368" s="21">
        <v>1</v>
      </c>
      <c r="D368" s="53" t="s">
        <v>34</v>
      </c>
      <c r="E368" s="36">
        <v>1</v>
      </c>
      <c r="F368" s="31" t="s">
        <v>34</v>
      </c>
      <c r="G368" s="100">
        <f>VLOOKUP(A368&amp;E368,Ceník!$A$2:$G$1345,7,FALSE)</f>
        <v>10</v>
      </c>
      <c r="H368" s="63">
        <f t="shared" si="27"/>
        <v>12.1</v>
      </c>
    </row>
    <row r="369" spans="1:8" ht="17.399999999999999" x14ac:dyDescent="0.3">
      <c r="A369" s="30" t="s">
        <v>634</v>
      </c>
      <c r="B369" s="39" t="str">
        <f>VLOOKUP(A369&amp;E369,Ceník!$A$2:$G$1345,3,FALSE)</f>
        <v>DOPRODEJ flexibilní 0°až 270° - hliník natural - nový</v>
      </c>
      <c r="C369" s="21">
        <v>1</v>
      </c>
      <c r="D369" s="53" t="s">
        <v>34</v>
      </c>
      <c r="E369" s="36">
        <v>1</v>
      </c>
      <c r="F369" s="31" t="s">
        <v>34</v>
      </c>
      <c r="G369" s="100">
        <f>VLOOKUP(A369&amp;E369,Ceník!$A$2:$G$1345,7,FALSE)</f>
        <v>13</v>
      </c>
      <c r="H369" s="63">
        <f t="shared" si="27"/>
        <v>15.73</v>
      </c>
    </row>
    <row r="370" spans="1:8" ht="17.399999999999999" x14ac:dyDescent="0.3">
      <c r="A370" s="30" t="s">
        <v>776</v>
      </c>
      <c r="B370" s="39" t="str">
        <f>VLOOKUP(A370&amp;E370,Ceník!$A$2:$G$1345,3,FALSE)</f>
        <v>DOPRODEJ Ohyb soklu - 150 mm - nerez broušený</v>
      </c>
      <c r="C370" s="21">
        <v>1</v>
      </c>
      <c r="D370" s="53" t="s">
        <v>34</v>
      </c>
      <c r="E370" s="36">
        <v>1</v>
      </c>
      <c r="F370" s="31" t="s">
        <v>34</v>
      </c>
      <c r="G370" s="100">
        <f>VLOOKUP(A370&amp;E370,Ceník!$A$2:$G$1345,7,FALSE)</f>
        <v>283</v>
      </c>
      <c r="H370" s="63">
        <f t="shared" si="27"/>
        <v>342.43</v>
      </c>
    </row>
    <row r="371" spans="1:8" ht="17.399999999999999" x14ac:dyDescent="0.3">
      <c r="A371" s="30" t="s">
        <v>734</v>
      </c>
      <c r="B371" s="39" t="str">
        <f>VLOOKUP(A371&amp;E371,Ceník!$A$2:$G$1345,3,FALSE)</f>
        <v>DOPRODEJ vnitřní/vnější roh flexibilní -90°až 180° -hliník broušený</v>
      </c>
      <c r="C371" s="21">
        <v>1</v>
      </c>
      <c r="D371" s="53" t="s">
        <v>34</v>
      </c>
      <c r="E371" s="36">
        <v>1</v>
      </c>
      <c r="F371" s="31" t="s">
        <v>34</v>
      </c>
      <c r="G371" s="100">
        <f>VLOOKUP(A371&amp;E371,Ceník!$A$2:$G$1345,7,FALSE)</f>
        <v>37</v>
      </c>
      <c r="H371" s="63">
        <f t="shared" si="27"/>
        <v>44.769999999999996</v>
      </c>
    </row>
    <row r="372" spans="1:8" ht="17.399999999999999" x14ac:dyDescent="0.3">
      <c r="A372" s="30" t="s">
        <v>735</v>
      </c>
      <c r="B372" s="39" t="str">
        <f>VLOOKUP(A372&amp;E372,Ceník!$A$2:$G$1345,3,FALSE)</f>
        <v>DOPRODEJ vnitřní/vnější roh flexibilní -90°až 180° -hliník natural</v>
      </c>
      <c r="C372" s="21">
        <v>1</v>
      </c>
      <c r="D372" s="53" t="s">
        <v>34</v>
      </c>
      <c r="E372" s="36">
        <v>1</v>
      </c>
      <c r="F372" s="31" t="s">
        <v>34</v>
      </c>
      <c r="G372" s="100">
        <f>VLOOKUP(A372&amp;E372,Ceník!$A$2:$G$1345,7,FALSE)</f>
        <v>24</v>
      </c>
      <c r="H372" s="63">
        <f t="shared" si="27"/>
        <v>29.04</v>
      </c>
    </row>
    <row r="373" spans="1:8" ht="17.399999999999999" x14ac:dyDescent="0.3">
      <c r="A373" s="30" t="s">
        <v>736</v>
      </c>
      <c r="B373" s="39" t="str">
        <f>VLOOKUP(A373&amp;E373,Ceník!$A$2:$G$1345,3,FALSE)</f>
        <v>DOPRODEJ flexibilní 0°až 270° - hliník natural - nový</v>
      </c>
      <c r="C373" s="21">
        <v>1</v>
      </c>
      <c r="D373" s="53" t="s">
        <v>34</v>
      </c>
      <c r="E373" s="36">
        <v>1</v>
      </c>
      <c r="F373" s="31" t="s">
        <v>34</v>
      </c>
      <c r="G373" s="100">
        <f>VLOOKUP(A373&amp;E373,Ceník!$A$2:$G$1345,7,FALSE)</f>
        <v>16</v>
      </c>
      <c r="H373" s="63">
        <f t="shared" si="27"/>
        <v>19.36</v>
      </c>
    </row>
    <row r="374" spans="1:8" ht="17.399999999999999" x14ac:dyDescent="0.3">
      <c r="A374" s="30" t="s">
        <v>826</v>
      </c>
      <c r="B374" s="39" t="str">
        <f>VLOOKUP(A374&amp;E374,Ceník!$A$2:$G$1345,3,FALSE)</f>
        <v>DOPRODEJ vnitřní/vnější roh flexibilní -90°až 180° - metráž - hliník natural</v>
      </c>
      <c r="C374" s="21">
        <v>1</v>
      </c>
      <c r="D374" s="53" t="s">
        <v>5</v>
      </c>
      <c r="E374" s="36">
        <v>1</v>
      </c>
      <c r="F374" s="31" t="s">
        <v>5</v>
      </c>
      <c r="G374" s="100">
        <f>VLOOKUP(A374&amp;E374,Ceník!$A$2:$G$1345,7,FALSE)</f>
        <v>273</v>
      </c>
      <c r="H374" s="63">
        <f t="shared" si="27"/>
        <v>330.33</v>
      </c>
    </row>
    <row r="375" spans="1:8" ht="17.399999999999999" x14ac:dyDescent="0.3">
      <c r="A375" s="30" t="s">
        <v>820</v>
      </c>
      <c r="B375" s="39" t="str">
        <f>VLOOKUP(A375&amp;E375,Ceník!$A$2:$G$1345,3,FALSE)</f>
        <v>DOPRODEJ oblý sokl 120 mm - nerez broušený</v>
      </c>
      <c r="C375" s="21">
        <v>4</v>
      </c>
      <c r="D375" s="53" t="s">
        <v>5</v>
      </c>
      <c r="E375" s="36">
        <v>4</v>
      </c>
      <c r="F375" s="31" t="s">
        <v>5</v>
      </c>
      <c r="G375" s="100">
        <f>VLOOKUP(A375&amp;E375,Ceník!$A$2:$G$1345,7,FALSE)</f>
        <v>224</v>
      </c>
      <c r="H375" s="63">
        <f t="shared" si="27"/>
        <v>271.03999999999996</v>
      </c>
    </row>
    <row r="376" spans="1:8" ht="17.399999999999999" x14ac:dyDescent="0.3">
      <c r="A376" s="30" t="s">
        <v>822</v>
      </c>
      <c r="B376" s="39" t="str">
        <f>VLOOKUP(A376&amp;E376,Ceník!$A$2:$G$1345,3,FALSE)</f>
        <v>DOPRODEJ roh vnější 90° k oblému soklu</v>
      </c>
      <c r="C376" s="21">
        <v>1</v>
      </c>
      <c r="D376" s="53" t="s">
        <v>34</v>
      </c>
      <c r="E376" s="36">
        <v>1</v>
      </c>
      <c r="F376" s="31" t="s">
        <v>34</v>
      </c>
      <c r="G376" s="100">
        <f>VLOOKUP(A376&amp;E376,Ceník!$A$2:$G$1345,7,FALSE)</f>
        <v>79</v>
      </c>
      <c r="H376" s="63">
        <f t="shared" si="27"/>
        <v>95.59</v>
      </c>
    </row>
    <row r="377" spans="1:8" ht="17.399999999999999" x14ac:dyDescent="0.3">
      <c r="A377" s="30" t="s">
        <v>824</v>
      </c>
      <c r="B377" s="39" t="str">
        <f>VLOOKUP(A377&amp;E377,Ceník!$A$2:$G$1345,3,FALSE)</f>
        <v>DOPRODEJ roh vnitřní 90° k oblému soklu</v>
      </c>
      <c r="C377" s="21">
        <v>1</v>
      </c>
      <c r="D377" s="53" t="s">
        <v>34</v>
      </c>
      <c r="E377" s="36">
        <v>1</v>
      </c>
      <c r="F377" s="31" t="s">
        <v>34</v>
      </c>
      <c r="G377" s="100">
        <f>VLOOKUP(A377&amp;E377,Ceník!$A$2:$G$1345,7,FALSE)</f>
        <v>79</v>
      </c>
      <c r="H377" s="63">
        <f t="shared" si="27"/>
        <v>95.59</v>
      </c>
    </row>
    <row r="378" spans="1:8" ht="17.399999999999999" x14ac:dyDescent="0.3">
      <c r="A378" s="30" t="s">
        <v>1257</v>
      </c>
      <c r="B378" s="39" t="str">
        <f>VLOOKUP(A378&amp;E378,Ceník!$A$2:$G$1345,3,FALSE)</f>
        <v>DOPRODEJ posuvný klip k oblému soklu</v>
      </c>
      <c r="C378" s="21">
        <v>1</v>
      </c>
      <c r="D378" s="53" t="s">
        <v>34</v>
      </c>
      <c r="E378" s="36">
        <v>1</v>
      </c>
      <c r="F378" s="31" t="s">
        <v>34</v>
      </c>
      <c r="G378" s="100">
        <f>VLOOKUP(A378&amp;E378,Ceník!$A$2:$G$1345,7,FALSE)</f>
        <v>19</v>
      </c>
      <c r="H378" s="141">
        <f t="shared" si="27"/>
        <v>22.99</v>
      </c>
    </row>
    <row r="379" spans="1:8" ht="17.399999999999999" x14ac:dyDescent="0.3">
      <c r="A379" s="38" t="s">
        <v>1239</v>
      </c>
      <c r="B379" s="39" t="str">
        <f>VLOOKUP(A379&amp;E379,Ceník!$A$2:$G$1345,3,FALSE)</f>
        <v>DOPRODEJ - rektifikační noha 100/165 mm - 3-dílná</v>
      </c>
      <c r="C379" s="107">
        <v>1</v>
      </c>
      <c r="D379" s="101" t="s">
        <v>34</v>
      </c>
      <c r="E379" s="42">
        <v>1</v>
      </c>
      <c r="F379" s="41" t="s">
        <v>34</v>
      </c>
      <c r="G379" s="100">
        <f>VLOOKUP(A379&amp;E379,Ceník!$A$2:$G$1345,7,FALSE)</f>
        <v>6</v>
      </c>
      <c r="H379" s="100">
        <v>13.309999999999999</v>
      </c>
    </row>
    <row r="380" spans="1:8" ht="18" thickBot="1" x14ac:dyDescent="0.35">
      <c r="A380" s="32" t="s">
        <v>1253</v>
      </c>
      <c r="B380" s="110" t="str">
        <f>VLOOKUP(A380&amp;E380,Ceník!$A$2:$G$1345,3,FALSE)</f>
        <v>DOPRODEJ - rektifikační noha 150/200 mm - 3-dílná</v>
      </c>
      <c r="C380" s="75">
        <v>1</v>
      </c>
      <c r="D380" s="54" t="s">
        <v>34</v>
      </c>
      <c r="E380" s="37">
        <v>1</v>
      </c>
      <c r="F380" s="35" t="s">
        <v>34</v>
      </c>
      <c r="G380" s="112">
        <f>VLOOKUP(A380&amp;E380,Ceník!$A$2:$G$1345,7,FALSE)</f>
        <v>7</v>
      </c>
      <c r="H380" s="73">
        <v>14.52</v>
      </c>
    </row>
  </sheetData>
  <sheetProtection algorithmName="SHA-512" hashValue="QXy8gN8C1qTye2aABIhrO7VLKKC60TYVcrXT61CTex0M1E0Ai4TkzD5aTD7Rv3eiZA3qqkhq7iVuleBABhQjnA==" saltValue="4jPMRpe1Dw3RhLoZJQ/YKQ==" spinCount="100000" sheet="1" formatCells="0" formatColumns="0" formatRows="0" insertColumns="0" insertRows="0" deleteColumns="0" deleteRows="0" sort="0" autoFilter="0"/>
  <autoFilter ref="A5:F348" xr:uid="{13FC5C5F-AE55-4BA1-BAAA-1E1E7E528527}">
    <filterColumn colId="2" showButton="0"/>
    <filterColumn colId="4" showButton="0"/>
  </autoFilter>
  <mergeCells count="17">
    <mergeCell ref="H5:H6"/>
    <mergeCell ref="A2:H2"/>
    <mergeCell ref="F3:H3"/>
    <mergeCell ref="G5:G6"/>
    <mergeCell ref="A5:A6"/>
    <mergeCell ref="B5:B6"/>
    <mergeCell ref="C5:D6"/>
    <mergeCell ref="E5:F6"/>
    <mergeCell ref="G4:H4"/>
    <mergeCell ref="H353:H354"/>
    <mergeCell ref="A350:H350"/>
    <mergeCell ref="F351:H351"/>
    <mergeCell ref="G353:G354"/>
    <mergeCell ref="A353:A354"/>
    <mergeCell ref="B353:B354"/>
    <mergeCell ref="C353:D354"/>
    <mergeCell ref="E353:F35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AD34-C63B-48B8-BF61-3F2CBF5011B0}">
  <sheetPr codeName="List5"/>
  <dimension ref="A2:I227"/>
  <sheetViews>
    <sheetView workbookViewId="0">
      <pane ySplit="6" topLeftCell="A7" activePane="bottomLeft" state="frozen"/>
      <selection activeCell="D19" sqref="D19:E20"/>
      <selection pane="bottomLeft" activeCell="G4" sqref="G4:H4"/>
    </sheetView>
  </sheetViews>
  <sheetFormatPr defaultColWidth="9.109375" defaultRowHeight="14.4" x14ac:dyDescent="0.3"/>
  <cols>
    <col min="1" max="1" width="19.44140625" style="2" bestFit="1" customWidth="1"/>
    <col min="2" max="2" width="66.44140625" style="2" bestFit="1" customWidth="1"/>
    <col min="3" max="3" width="15" style="9" customWidth="1"/>
    <col min="4" max="4" width="11.44140625" style="3" customWidth="1"/>
    <col min="5" max="5" width="17.5546875" style="27" customWidth="1"/>
    <col min="6" max="6" width="10.6640625" style="3" customWidth="1"/>
    <col min="7" max="7" width="24.5546875" customWidth="1"/>
    <col min="8" max="8" width="20.5546875" customWidth="1"/>
  </cols>
  <sheetData>
    <row r="2" spans="1:9" ht="51.6" x14ac:dyDescent="0.3">
      <c r="A2" s="169" t="s">
        <v>2550</v>
      </c>
      <c r="B2" s="170"/>
      <c r="C2" s="170"/>
      <c r="D2" s="170"/>
      <c r="E2" s="170"/>
      <c r="F2" s="170"/>
      <c r="G2" s="170"/>
      <c r="H2" s="170"/>
    </row>
    <row r="3" spans="1:9" ht="16.8" customHeight="1" x14ac:dyDescent="0.3">
      <c r="A3" s="135"/>
      <c r="B3" s="102"/>
      <c r="C3" s="102"/>
      <c r="D3" s="102"/>
      <c r="E3" s="102"/>
      <c r="F3" s="171" t="s">
        <v>3336</v>
      </c>
      <c r="G3" s="171"/>
      <c r="H3" s="171"/>
      <c r="I3" s="52"/>
    </row>
    <row r="4" spans="1:9" s="1" customFormat="1" ht="18.600000000000001" thickBot="1" x14ac:dyDescent="0.35">
      <c r="A4" s="130" t="s">
        <v>3311</v>
      </c>
      <c r="B4" s="10"/>
      <c r="C4" s="17"/>
      <c r="D4" s="16"/>
      <c r="E4" s="115"/>
      <c r="F4" s="16"/>
      <c r="G4" s="177" t="s">
        <v>3399</v>
      </c>
      <c r="H4" s="177"/>
    </row>
    <row r="5" spans="1:9" s="1" customFormat="1" ht="18" customHeight="1" x14ac:dyDescent="0.3">
      <c r="A5" s="150" t="s">
        <v>0</v>
      </c>
      <c r="B5" s="152" t="s">
        <v>1</v>
      </c>
      <c r="C5" s="154" t="s">
        <v>1547</v>
      </c>
      <c r="D5" s="155"/>
      <c r="E5" s="158" t="s">
        <v>1548</v>
      </c>
      <c r="F5" s="159"/>
      <c r="G5" s="149" t="s">
        <v>3256</v>
      </c>
      <c r="H5" s="146" t="s">
        <v>3257</v>
      </c>
    </row>
    <row r="6" spans="1:9" s="1" customFormat="1" ht="17.25" customHeight="1" thickBot="1" x14ac:dyDescent="0.35">
      <c r="A6" s="151"/>
      <c r="B6" s="153"/>
      <c r="C6" s="156"/>
      <c r="D6" s="157"/>
      <c r="E6" s="160"/>
      <c r="F6" s="161"/>
      <c r="G6" s="147"/>
      <c r="H6" s="147"/>
    </row>
    <row r="7" spans="1:9" s="1" customFormat="1" ht="17.25" customHeight="1" x14ac:dyDescent="0.3">
      <c r="A7" s="137" t="s">
        <v>3305</v>
      </c>
      <c r="B7" s="138" t="str">
        <f>VLOOKUP(A7&amp;E7,Ceník!$A$2:$G$1345,3,FALSE)</f>
        <v>těsnící lišta - černá</v>
      </c>
      <c r="C7" s="48">
        <v>4</v>
      </c>
      <c r="D7" s="56" t="s">
        <v>5</v>
      </c>
      <c r="E7" s="142">
        <v>4</v>
      </c>
      <c r="F7" s="49" t="s">
        <v>5</v>
      </c>
      <c r="G7" s="64">
        <f>VLOOKUP(A7&amp;E7,Ceník!$A$2:$G$1345,7,FALSE)</f>
        <v>204</v>
      </c>
      <c r="H7" s="64">
        <f t="shared" ref="H7" si="0">SUM(G7)*1.21</f>
        <v>246.84</v>
      </c>
    </row>
    <row r="8" spans="1:9" s="1" customFormat="1" ht="17.25" customHeight="1" x14ac:dyDescent="0.3">
      <c r="A8" s="131" t="s">
        <v>3307</v>
      </c>
      <c r="B8" s="132" t="str">
        <f>VLOOKUP(A8&amp;E8,Ceník!$A$2:$G$1345,3,FALSE)</f>
        <v>set elementů k L220 a L230 - černá</v>
      </c>
      <c r="C8" s="21">
        <v>1</v>
      </c>
      <c r="D8" s="53" t="s">
        <v>313</v>
      </c>
      <c r="E8" s="60">
        <v>1</v>
      </c>
      <c r="F8" s="31" t="s">
        <v>313</v>
      </c>
      <c r="G8" s="62">
        <f>VLOOKUP(A8&amp;E8,Ceník!$A$2:$G$1345,7,FALSE)</f>
        <v>27</v>
      </c>
      <c r="H8" s="62">
        <f t="shared" ref="H8:H29" si="1">SUM(G8)*1.21</f>
        <v>32.67</v>
      </c>
    </row>
    <row r="9" spans="1:9" ht="17.399999999999999" x14ac:dyDescent="0.3">
      <c r="A9" s="131" t="s">
        <v>3279</v>
      </c>
      <c r="B9" s="132" t="str">
        <f>VLOOKUP(A9&amp;E9,Ceník!$A$2:$G$1345,3,FALSE)</f>
        <v>Super lišta - černá mat / černá  2m</v>
      </c>
      <c r="C9" s="21">
        <v>2</v>
      </c>
      <c r="D9" s="53" t="s">
        <v>5</v>
      </c>
      <c r="E9" s="60">
        <f>C9</f>
        <v>2</v>
      </c>
      <c r="F9" s="31" t="s">
        <v>5</v>
      </c>
      <c r="G9" s="62">
        <f>VLOOKUP(A9&amp;E9,Ceník!$A$2:$G$1345,7,FALSE)</f>
        <v>144</v>
      </c>
      <c r="H9" s="62">
        <f t="shared" si="1"/>
        <v>174.24</v>
      </c>
    </row>
    <row r="10" spans="1:9" ht="17.399999999999999" x14ac:dyDescent="0.3">
      <c r="A10" s="131" t="s">
        <v>3277</v>
      </c>
      <c r="B10" s="132" t="str">
        <f>VLOOKUP(A10&amp;E10,Ceník!$A$2:$G$1345,3,FALSE)</f>
        <v>Super lišta - černá mat / černá</v>
      </c>
      <c r="C10" s="21">
        <v>4</v>
      </c>
      <c r="D10" s="53" t="s">
        <v>5</v>
      </c>
      <c r="E10" s="60">
        <f>C10</f>
        <v>4</v>
      </c>
      <c r="F10" s="31" t="s">
        <v>5</v>
      </c>
      <c r="G10" s="62">
        <f>VLOOKUP(A10&amp;E10,Ceník!$A$2:$G$1345,7,FALSE)</f>
        <v>134</v>
      </c>
      <c r="H10" s="62">
        <f t="shared" si="1"/>
        <v>162.13999999999999</v>
      </c>
    </row>
    <row r="11" spans="1:9" ht="17.399999999999999" x14ac:dyDescent="0.3">
      <c r="A11" s="131" t="s">
        <v>3277</v>
      </c>
      <c r="B11" s="132" t="str">
        <f>VLOOKUP(A11&amp;E11,Ceník!$A$2:$G$1345,3,FALSE)</f>
        <v>Super lišta - černá mat / černá</v>
      </c>
      <c r="C11" s="21">
        <v>4</v>
      </c>
      <c r="D11" s="53" t="s">
        <v>5</v>
      </c>
      <c r="E11" s="60">
        <v>100</v>
      </c>
      <c r="F11" s="31" t="s">
        <v>5</v>
      </c>
      <c r="G11" s="62">
        <f>VLOOKUP(A11&amp;E11,Ceník!$A$2:$G$1345,7,FALSE)</f>
        <v>127</v>
      </c>
      <c r="H11" s="62">
        <f t="shared" si="1"/>
        <v>153.66999999999999</v>
      </c>
    </row>
    <row r="12" spans="1:9" ht="17.399999999999999" x14ac:dyDescent="0.3">
      <c r="A12" s="131" t="s">
        <v>3283</v>
      </c>
      <c r="B12" s="132" t="str">
        <f>VLOOKUP(A12&amp;E12,Ceník!$A$2:$G$1345,3,FALSE)</f>
        <v>Super lišta - bílá lesk / černá  2m</v>
      </c>
      <c r="C12" s="21">
        <v>2</v>
      </c>
      <c r="D12" s="53" t="s">
        <v>5</v>
      </c>
      <c r="E12" s="60">
        <f>C12</f>
        <v>2</v>
      </c>
      <c r="F12" s="31" t="s">
        <v>5</v>
      </c>
      <c r="G12" s="62">
        <f>VLOOKUP(A12&amp;E12,Ceník!$A$2:$G$1345,7,FALSE)</f>
        <v>144</v>
      </c>
      <c r="H12" s="62">
        <f t="shared" si="1"/>
        <v>174.24</v>
      </c>
    </row>
    <row r="13" spans="1:9" ht="17.399999999999999" x14ac:dyDescent="0.3">
      <c r="A13" s="131" t="s">
        <v>3281</v>
      </c>
      <c r="B13" s="132" t="str">
        <f>VLOOKUP(A13&amp;E13,Ceník!$A$2:$G$1345,3,FALSE)</f>
        <v>Super lišta - bílá lesk / černá</v>
      </c>
      <c r="C13" s="21">
        <v>4</v>
      </c>
      <c r="D13" s="53" t="s">
        <v>5</v>
      </c>
      <c r="E13" s="60">
        <f>C13</f>
        <v>4</v>
      </c>
      <c r="F13" s="31" t="s">
        <v>5</v>
      </c>
      <c r="G13" s="62">
        <f>VLOOKUP(A13&amp;E13,Ceník!$A$2:$G$1345,7,FALSE)</f>
        <v>134</v>
      </c>
      <c r="H13" s="62">
        <f t="shared" si="1"/>
        <v>162.13999999999999</v>
      </c>
    </row>
    <row r="14" spans="1:9" ht="17.399999999999999" x14ac:dyDescent="0.3">
      <c r="A14" s="131" t="s">
        <v>3281</v>
      </c>
      <c r="B14" s="132" t="str">
        <f>VLOOKUP(A14&amp;E14,Ceník!$A$2:$G$1345,3,FALSE)</f>
        <v>Super lišta - bílá lesk / černá</v>
      </c>
      <c r="C14" s="21">
        <v>4</v>
      </c>
      <c r="D14" s="53" t="s">
        <v>5</v>
      </c>
      <c r="E14" s="60">
        <v>100</v>
      </c>
      <c r="F14" s="31" t="s">
        <v>5</v>
      </c>
      <c r="G14" s="62">
        <f>VLOOKUP(A14&amp;E14,Ceník!$A$2:$G$1345,7,FALSE)</f>
        <v>127</v>
      </c>
      <c r="H14" s="62">
        <f t="shared" si="1"/>
        <v>153.66999999999999</v>
      </c>
    </row>
    <row r="15" spans="1:9" ht="17.399999999999999" x14ac:dyDescent="0.3">
      <c r="A15" s="131" t="s">
        <v>3287</v>
      </c>
      <c r="B15" s="132" t="str">
        <f>VLOOKUP(A15&amp;E15,Ceník!$A$2:$G$1345,3,FALSE)</f>
        <v>Super lišta - hliník broušený / černá 2m</v>
      </c>
      <c r="C15" s="21">
        <v>2</v>
      </c>
      <c r="D15" s="53" t="s">
        <v>5</v>
      </c>
      <c r="E15" s="60">
        <f>C15</f>
        <v>2</v>
      </c>
      <c r="F15" s="31" t="s">
        <v>5</v>
      </c>
      <c r="G15" s="62">
        <f>VLOOKUP(A15&amp;E15,Ceník!$A$2:$G$1345,7,FALSE)</f>
        <v>128</v>
      </c>
      <c r="H15" s="62">
        <f t="shared" si="1"/>
        <v>154.88</v>
      </c>
    </row>
    <row r="16" spans="1:9" ht="17.399999999999999" x14ac:dyDescent="0.3">
      <c r="A16" s="131" t="s">
        <v>3285</v>
      </c>
      <c r="B16" s="132" t="str">
        <f>VLOOKUP(A16&amp;E16,Ceník!$A$2:$G$1345,3,FALSE)</f>
        <v>Super lišta - hliník broušený / černá</v>
      </c>
      <c r="C16" s="21">
        <v>4</v>
      </c>
      <c r="D16" s="53" t="s">
        <v>5</v>
      </c>
      <c r="E16" s="60">
        <f>C16</f>
        <v>4</v>
      </c>
      <c r="F16" s="31" t="s">
        <v>5</v>
      </c>
      <c r="G16" s="62">
        <f>VLOOKUP(A16&amp;E16,Ceník!$A$2:$G$1345,7,FALSE)</f>
        <v>118</v>
      </c>
      <c r="H16" s="62">
        <f t="shared" si="1"/>
        <v>142.78</v>
      </c>
    </row>
    <row r="17" spans="1:8" ht="17.399999999999999" x14ac:dyDescent="0.3">
      <c r="A17" s="131" t="s">
        <v>3285</v>
      </c>
      <c r="B17" s="132" t="str">
        <f>VLOOKUP(A17&amp;E17,Ceník!$A$2:$G$1345,3,FALSE)</f>
        <v>Super lišta - hliník broušený / černá</v>
      </c>
      <c r="C17" s="21">
        <v>4</v>
      </c>
      <c r="D17" s="53" t="s">
        <v>5</v>
      </c>
      <c r="E17" s="60">
        <v>100</v>
      </c>
      <c r="F17" s="31" t="s">
        <v>5</v>
      </c>
      <c r="G17" s="62">
        <f>VLOOKUP(A17&amp;E17,Ceník!$A$2:$G$1345,7,FALSE)</f>
        <v>112</v>
      </c>
      <c r="H17" s="62">
        <f t="shared" si="1"/>
        <v>135.51999999999998</v>
      </c>
    </row>
    <row r="18" spans="1:8" ht="17.399999999999999" x14ac:dyDescent="0.3">
      <c r="A18" s="131" t="s">
        <v>3291</v>
      </c>
      <c r="B18" s="132" t="str">
        <f>VLOOKUP(A18&amp;E18,Ceník!$A$2:$G$1345,3,FALSE)</f>
        <v>Super lišta - antracit / černá 2m</v>
      </c>
      <c r="C18" s="21">
        <v>2</v>
      </c>
      <c r="D18" s="53" t="s">
        <v>5</v>
      </c>
      <c r="E18" s="60">
        <f>C18</f>
        <v>2</v>
      </c>
      <c r="F18" s="31" t="s">
        <v>5</v>
      </c>
      <c r="G18" s="62">
        <f>VLOOKUP(A18&amp;E18,Ceník!$A$2:$G$1345,7,FALSE)</f>
        <v>144</v>
      </c>
      <c r="H18" s="62">
        <f t="shared" si="1"/>
        <v>174.24</v>
      </c>
    </row>
    <row r="19" spans="1:8" ht="17.399999999999999" x14ac:dyDescent="0.3">
      <c r="A19" s="131" t="s">
        <v>3289</v>
      </c>
      <c r="B19" s="132" t="str">
        <f>VLOOKUP(A19&amp;E19,Ceník!$A$2:$G$1345,3,FALSE)</f>
        <v>Super lišta - antracit / černá</v>
      </c>
      <c r="C19" s="21">
        <v>4</v>
      </c>
      <c r="D19" s="53" t="s">
        <v>5</v>
      </c>
      <c r="E19" s="60">
        <f>C19</f>
        <v>4</v>
      </c>
      <c r="F19" s="31" t="s">
        <v>5</v>
      </c>
      <c r="G19" s="62">
        <f>VLOOKUP(A19&amp;E19,Ceník!$A$2:$G$1345,7,FALSE)</f>
        <v>134</v>
      </c>
      <c r="H19" s="62">
        <f t="shared" si="1"/>
        <v>162.13999999999999</v>
      </c>
    </row>
    <row r="20" spans="1:8" ht="17.399999999999999" x14ac:dyDescent="0.3">
      <c r="A20" s="131" t="s">
        <v>3289</v>
      </c>
      <c r="B20" s="132" t="str">
        <f>VLOOKUP(A20&amp;E20,Ceník!$A$2:$G$1345,3,FALSE)</f>
        <v>Super lišta - antracit / černá</v>
      </c>
      <c r="C20" s="21">
        <v>4</v>
      </c>
      <c r="D20" s="53" t="s">
        <v>5</v>
      </c>
      <c r="E20" s="60">
        <v>100</v>
      </c>
      <c r="F20" s="31" t="s">
        <v>5</v>
      </c>
      <c r="G20" s="62">
        <f>VLOOKUP(A20&amp;E20,Ceník!$A$2:$G$1345,7,FALSE)</f>
        <v>127</v>
      </c>
      <c r="H20" s="62">
        <f t="shared" si="1"/>
        <v>153.66999999999999</v>
      </c>
    </row>
    <row r="21" spans="1:8" ht="17.399999999999999" x14ac:dyDescent="0.3">
      <c r="A21" s="131" t="s">
        <v>3295</v>
      </c>
      <c r="B21" s="132" t="str">
        <f>VLOOKUP(A21&amp;E21,Ceník!$A$2:$G$1345,3,FALSE)</f>
        <v>Super lišta - hliník natural / černá 2m</v>
      </c>
      <c r="C21" s="21">
        <v>2</v>
      </c>
      <c r="D21" s="53" t="s">
        <v>5</v>
      </c>
      <c r="E21" s="60">
        <f>C21</f>
        <v>2</v>
      </c>
      <c r="F21" s="31" t="s">
        <v>5</v>
      </c>
      <c r="G21" s="62">
        <f>VLOOKUP(A21&amp;E21,Ceník!$A$2:$G$1345,7,FALSE)</f>
        <v>128</v>
      </c>
      <c r="H21" s="62">
        <f t="shared" si="1"/>
        <v>154.88</v>
      </c>
    </row>
    <row r="22" spans="1:8" ht="17.399999999999999" x14ac:dyDescent="0.3">
      <c r="A22" s="131" t="s">
        <v>3293</v>
      </c>
      <c r="B22" s="132" t="str">
        <f>VLOOKUP(A22&amp;E22,Ceník!$A$2:$G$1345,3,FALSE)</f>
        <v>Super lišta - hliník natural / černá</v>
      </c>
      <c r="C22" s="21">
        <v>4</v>
      </c>
      <c r="D22" s="53" t="s">
        <v>5</v>
      </c>
      <c r="E22" s="60">
        <f>C22</f>
        <v>4</v>
      </c>
      <c r="F22" s="31" t="s">
        <v>5</v>
      </c>
      <c r="G22" s="62">
        <f>VLOOKUP(A22&amp;E22,Ceník!$A$2:$G$1345,7,FALSE)</f>
        <v>118</v>
      </c>
      <c r="H22" s="62">
        <f t="shared" si="1"/>
        <v>142.78</v>
      </c>
    </row>
    <row r="23" spans="1:8" ht="17.399999999999999" x14ac:dyDescent="0.3">
      <c r="A23" s="131" t="s">
        <v>3293</v>
      </c>
      <c r="B23" s="132" t="str">
        <f>VLOOKUP(A23&amp;E23,Ceník!$A$2:$G$1345,3,FALSE)</f>
        <v>Super lišta - hliník natural / černá</v>
      </c>
      <c r="C23" s="21">
        <v>4</v>
      </c>
      <c r="D23" s="53" t="s">
        <v>5</v>
      </c>
      <c r="E23" s="60">
        <v>100</v>
      </c>
      <c r="F23" s="31" t="s">
        <v>5</v>
      </c>
      <c r="G23" s="62">
        <f>VLOOKUP(A23&amp;E23,Ceník!$A$2:$G$1345,7,FALSE)</f>
        <v>112</v>
      </c>
      <c r="H23" s="62">
        <f t="shared" si="1"/>
        <v>135.51999999999998</v>
      </c>
    </row>
    <row r="24" spans="1:8" ht="17.399999999999999" x14ac:dyDescent="0.3">
      <c r="A24" s="131" t="s">
        <v>3299</v>
      </c>
      <c r="B24" s="132" t="str">
        <f>VLOOKUP(A24&amp;E24,Ceník!$A$2:$G$1345,3,FALSE)</f>
        <v>Super lišta - nerez  broušený / černá 2m</v>
      </c>
      <c r="C24" s="21">
        <v>2</v>
      </c>
      <c r="D24" s="53" t="s">
        <v>5</v>
      </c>
      <c r="E24" s="60">
        <f>C24</f>
        <v>2</v>
      </c>
      <c r="F24" s="31" t="s">
        <v>5</v>
      </c>
      <c r="G24" s="62">
        <f>VLOOKUP(A24&amp;E24,Ceník!$A$2:$G$1345,7,FALSE)</f>
        <v>144</v>
      </c>
      <c r="H24" s="62">
        <f t="shared" si="1"/>
        <v>174.24</v>
      </c>
    </row>
    <row r="25" spans="1:8" ht="17.399999999999999" x14ac:dyDescent="0.3">
      <c r="A25" s="131" t="s">
        <v>3297</v>
      </c>
      <c r="B25" s="132" t="str">
        <f>VLOOKUP(A25&amp;E25,Ceník!$A$2:$G$1345,3,FALSE)</f>
        <v>Super lišta - nerez  broušený / černá</v>
      </c>
      <c r="C25" s="21">
        <v>4</v>
      </c>
      <c r="D25" s="53" t="s">
        <v>5</v>
      </c>
      <c r="E25" s="60">
        <f>C25</f>
        <v>4</v>
      </c>
      <c r="F25" s="31" t="s">
        <v>5</v>
      </c>
      <c r="G25" s="62">
        <f>VLOOKUP(A25&amp;E25,Ceník!$A$2:$G$1345,7,FALSE)</f>
        <v>134</v>
      </c>
      <c r="H25" s="62">
        <f t="shared" si="1"/>
        <v>162.13999999999999</v>
      </c>
    </row>
    <row r="26" spans="1:8" ht="17.399999999999999" x14ac:dyDescent="0.3">
      <c r="A26" s="131" t="s">
        <v>3297</v>
      </c>
      <c r="B26" s="132" t="str">
        <f>VLOOKUP(A26&amp;E26,Ceník!$A$2:$G$1345,3,FALSE)</f>
        <v>Super lišta - nerez  broušený / černá</v>
      </c>
      <c r="C26" s="21">
        <v>4</v>
      </c>
      <c r="D26" s="53" t="s">
        <v>5</v>
      </c>
      <c r="E26" s="60">
        <v>100</v>
      </c>
      <c r="F26" s="31" t="s">
        <v>5</v>
      </c>
      <c r="G26" s="62">
        <f>VLOOKUP(A26&amp;E26,Ceník!$A$2:$G$1345,7,FALSE)</f>
        <v>127</v>
      </c>
      <c r="H26" s="62">
        <f t="shared" si="1"/>
        <v>153.66999999999999</v>
      </c>
    </row>
    <row r="27" spans="1:8" ht="17.399999999999999" x14ac:dyDescent="0.3">
      <c r="A27" s="131" t="s">
        <v>3303</v>
      </c>
      <c r="B27" s="132" t="str">
        <f>VLOOKUP(A27&amp;E27,Ceník!$A$2:$G$1345,3,FALSE)</f>
        <v>Super lišta - zlatá broušená / černá 2m</v>
      </c>
      <c r="C27" s="21">
        <v>2</v>
      </c>
      <c r="D27" s="53" t="s">
        <v>5</v>
      </c>
      <c r="E27" s="60">
        <f>C27</f>
        <v>2</v>
      </c>
      <c r="F27" s="31" t="s">
        <v>5</v>
      </c>
      <c r="G27" s="62">
        <f>VLOOKUP(A27&amp;E27,Ceník!$A$2:$G$1345,7,FALSE)</f>
        <v>144</v>
      </c>
      <c r="H27" s="62">
        <f t="shared" si="1"/>
        <v>174.24</v>
      </c>
    </row>
    <row r="28" spans="1:8" ht="17.399999999999999" x14ac:dyDescent="0.3">
      <c r="A28" s="131" t="s">
        <v>3301</v>
      </c>
      <c r="B28" s="132" t="str">
        <f>VLOOKUP(A28&amp;E28,Ceník!$A$2:$G$1345,3,FALSE)</f>
        <v>Super lišta - zlatá broušená / černá</v>
      </c>
      <c r="C28" s="21">
        <v>4</v>
      </c>
      <c r="D28" s="53" t="s">
        <v>5</v>
      </c>
      <c r="E28" s="60">
        <f>C28</f>
        <v>4</v>
      </c>
      <c r="F28" s="31" t="s">
        <v>5</v>
      </c>
      <c r="G28" s="62">
        <f>VLOOKUP(A28&amp;E28,Ceník!$A$2:$G$1345,7,FALSE)</f>
        <v>134</v>
      </c>
      <c r="H28" s="62">
        <f t="shared" si="1"/>
        <v>162.13999999999999</v>
      </c>
    </row>
    <row r="29" spans="1:8" ht="17.399999999999999" x14ac:dyDescent="0.3">
      <c r="A29" s="131" t="s">
        <v>3301</v>
      </c>
      <c r="B29" s="132" t="str">
        <f>VLOOKUP(A29&amp;E29,Ceník!$A$2:$G$1345,3,FALSE)</f>
        <v>Super lišta - zlatá broušená / černá</v>
      </c>
      <c r="C29" s="21">
        <v>4</v>
      </c>
      <c r="D29" s="53" t="s">
        <v>5</v>
      </c>
      <c r="E29" s="60">
        <v>100</v>
      </c>
      <c r="F29" s="31" t="s">
        <v>5</v>
      </c>
      <c r="G29" s="62">
        <f>VLOOKUP(A29&amp;E29,Ceník!$A$2:$G$1345,7,FALSE)</f>
        <v>127</v>
      </c>
      <c r="H29" s="62">
        <f t="shared" si="1"/>
        <v>153.66999999999999</v>
      </c>
    </row>
    <row r="30" spans="1:8" ht="17.399999999999999" x14ac:dyDescent="0.3">
      <c r="A30" s="133" t="s">
        <v>3353</v>
      </c>
      <c r="B30" s="132" t="str">
        <f>VLOOKUP(A30&amp;E30,Ceník!$A$2:$G$1345,3,FALSE)</f>
        <v>Těsnící profil - dub</v>
      </c>
      <c r="C30" s="40">
        <v>3</v>
      </c>
      <c r="D30" s="101" t="s">
        <v>5</v>
      </c>
      <c r="E30" s="106">
        <v>3</v>
      </c>
      <c r="F30" s="41" t="s">
        <v>5</v>
      </c>
      <c r="G30" s="62">
        <f>VLOOKUP(A30&amp;E30,Ceník!$A$2:$G$1345,7,FALSE)</f>
        <v>83</v>
      </c>
      <c r="H30" s="62">
        <f t="shared" ref="H30:H32" si="2">SUM(G30)*1.21</f>
        <v>100.42999999999999</v>
      </c>
    </row>
    <row r="31" spans="1:8" ht="17.399999999999999" x14ac:dyDescent="0.3">
      <c r="A31" s="133" t="s">
        <v>3355</v>
      </c>
      <c r="B31" s="132" t="str">
        <f>VLOOKUP(A31&amp;E31,Ceník!$A$2:$G$1345,3,FALSE)</f>
        <v>Těsnící profil - stříbrná</v>
      </c>
      <c r="C31" s="40">
        <v>3</v>
      </c>
      <c r="D31" s="101" t="s">
        <v>5</v>
      </c>
      <c r="E31" s="106">
        <v>3</v>
      </c>
      <c r="F31" s="41" t="s">
        <v>5</v>
      </c>
      <c r="G31" s="62">
        <f>VLOOKUP(A31&amp;E31,Ceník!$A$2:$G$1345,7,FALSE)</f>
        <v>83</v>
      </c>
      <c r="H31" s="62">
        <f t="shared" ref="H31" si="3">SUM(G31)*1.21</f>
        <v>100.42999999999999</v>
      </c>
    </row>
    <row r="32" spans="1:8" ht="17.399999999999999" x14ac:dyDescent="0.3">
      <c r="A32" s="133" t="s">
        <v>3357</v>
      </c>
      <c r="B32" s="132" t="str">
        <f>VLOOKUP(A32&amp;E32,Ceník!$A$2:$G$1345,3,FALSE)</f>
        <v>Geniální lišta - stříbrná</v>
      </c>
      <c r="C32" s="40">
        <v>3</v>
      </c>
      <c r="D32" s="101" t="s">
        <v>5</v>
      </c>
      <c r="E32" s="106">
        <v>3</v>
      </c>
      <c r="F32" s="41" t="s">
        <v>5</v>
      </c>
      <c r="G32" s="62">
        <f>VLOOKUP(A32&amp;E32,Ceník!$A$2:$G$1345,7,FALSE)</f>
        <v>114</v>
      </c>
      <c r="H32" s="100">
        <f t="shared" si="2"/>
        <v>137.94</v>
      </c>
    </row>
    <row r="33" spans="1:8" s="1" customFormat="1" ht="17.25" customHeight="1" x14ac:dyDescent="0.3">
      <c r="A33" s="38" t="s">
        <v>2838</v>
      </c>
      <c r="B33" s="13" t="str">
        <f>VLOOKUP(A33&amp;E33,Ceník!$A$2:$G$1345,3,FALSE)</f>
        <v>Super lišta - hliník broušený / šedá  2m</v>
      </c>
      <c r="C33" s="40">
        <v>2</v>
      </c>
      <c r="D33" s="101" t="s">
        <v>5</v>
      </c>
      <c r="E33" s="106">
        <f>C33</f>
        <v>2</v>
      </c>
      <c r="F33" s="41" t="s">
        <v>5</v>
      </c>
      <c r="G33" s="62">
        <f>VLOOKUP(A33&amp;E33,Ceník!$A$2:$G$1345,7,FALSE)</f>
        <v>128</v>
      </c>
      <c r="H33" s="100">
        <f>SUM(G33)*1.21</f>
        <v>154.88</v>
      </c>
    </row>
    <row r="34" spans="1:8" ht="17.399999999999999" x14ac:dyDescent="0.3">
      <c r="A34" s="30" t="s">
        <v>878</v>
      </c>
      <c r="B34" s="13" t="str">
        <f>VLOOKUP(A34&amp;E34,Ceník!$A$2:$G$1345,3,FALSE)</f>
        <v>Super lišta - hliník broušený / šedá</v>
      </c>
      <c r="C34" s="21">
        <v>4</v>
      </c>
      <c r="D34" s="53" t="s">
        <v>5</v>
      </c>
      <c r="E34" s="60">
        <f>C34</f>
        <v>4</v>
      </c>
      <c r="F34" s="31" t="s">
        <v>5</v>
      </c>
      <c r="G34" s="62">
        <f>VLOOKUP(A34&amp;E34,Ceník!$A$2:$G$1345,7,FALSE)</f>
        <v>118</v>
      </c>
      <c r="H34" s="62">
        <f t="shared" ref="H34:H97" si="4">SUM(G34)*1.21</f>
        <v>142.78</v>
      </c>
    </row>
    <row r="35" spans="1:8" ht="17.399999999999999" x14ac:dyDescent="0.3">
      <c r="A35" s="30" t="s">
        <v>878</v>
      </c>
      <c r="B35" s="13" t="str">
        <f>VLOOKUP(A35&amp;E35,Ceník!$A$2:$G$1345,3,FALSE)</f>
        <v>Super lišta - hliník broušený / šedá</v>
      </c>
      <c r="C35" s="21">
        <v>4</v>
      </c>
      <c r="D35" s="53" t="s">
        <v>5</v>
      </c>
      <c r="E35" s="60">
        <v>100</v>
      </c>
      <c r="F35" s="31" t="s">
        <v>5</v>
      </c>
      <c r="G35" s="62">
        <f>VLOOKUP(A35&amp;E35,Ceník!$A$2:$G$1345,7,FALSE)</f>
        <v>112</v>
      </c>
      <c r="H35" s="62">
        <f t="shared" si="4"/>
        <v>135.51999999999998</v>
      </c>
    </row>
    <row r="36" spans="1:8" ht="17.399999999999999" x14ac:dyDescent="0.3">
      <c r="A36" s="30" t="s">
        <v>2839</v>
      </c>
      <c r="B36" s="13" t="str">
        <f>VLOOKUP(A36&amp;E36,Ceník!$A$2:$G$1345,3,FALSE)</f>
        <v>Super lišta - antracit / šedá  2m</v>
      </c>
      <c r="C36" s="21">
        <v>2</v>
      </c>
      <c r="D36" s="53" t="s">
        <v>5</v>
      </c>
      <c r="E36" s="60">
        <f>C36</f>
        <v>2</v>
      </c>
      <c r="F36" s="31" t="s">
        <v>5</v>
      </c>
      <c r="G36" s="62">
        <f>VLOOKUP(A36&amp;E36,Ceník!$A$2:$G$1345,7,FALSE)</f>
        <v>144</v>
      </c>
      <c r="H36" s="62">
        <f t="shared" si="4"/>
        <v>174.24</v>
      </c>
    </row>
    <row r="37" spans="1:8" ht="17.399999999999999" x14ac:dyDescent="0.3">
      <c r="A37" s="30" t="s">
        <v>880</v>
      </c>
      <c r="B37" s="13" t="str">
        <f>VLOOKUP(A37&amp;E37,Ceník!$A$2:$G$1345,3,FALSE)</f>
        <v>Super lišta - antracit / šedá</v>
      </c>
      <c r="C37" s="21">
        <v>4</v>
      </c>
      <c r="D37" s="53" t="s">
        <v>5</v>
      </c>
      <c r="E37" s="60">
        <f>C37</f>
        <v>4</v>
      </c>
      <c r="F37" s="31" t="s">
        <v>5</v>
      </c>
      <c r="G37" s="62">
        <f>VLOOKUP(A37&amp;E37,Ceník!$A$2:$G$1345,7,FALSE)</f>
        <v>134</v>
      </c>
      <c r="H37" s="62">
        <f t="shared" si="4"/>
        <v>162.13999999999999</v>
      </c>
    </row>
    <row r="38" spans="1:8" ht="17.399999999999999" x14ac:dyDescent="0.3">
      <c r="A38" s="30" t="s">
        <v>880</v>
      </c>
      <c r="B38" s="13" t="str">
        <f>VLOOKUP(A38&amp;E38,Ceník!$A$2:$G$1345,3,FALSE)</f>
        <v>Super lišta - antracit / šedá</v>
      </c>
      <c r="C38" s="21">
        <v>4</v>
      </c>
      <c r="D38" s="53" t="s">
        <v>5</v>
      </c>
      <c r="E38" s="60">
        <v>100</v>
      </c>
      <c r="F38" s="31" t="s">
        <v>5</v>
      </c>
      <c r="G38" s="62">
        <f>VLOOKUP(A38&amp;E38,Ceník!$A$2:$G$1345,7,FALSE)</f>
        <v>127</v>
      </c>
      <c r="H38" s="62">
        <f t="shared" si="4"/>
        <v>153.66999999999999</v>
      </c>
    </row>
    <row r="39" spans="1:8" ht="17.399999999999999" x14ac:dyDescent="0.3">
      <c r="A39" s="30" t="s">
        <v>2840</v>
      </c>
      <c r="B39" s="13" t="str">
        <f>VLOOKUP(A39&amp;E39,Ceník!$A$2:$G$1345,3,FALSE)</f>
        <v>Super lišta - hliník natural / šedá  2m</v>
      </c>
      <c r="C39" s="21">
        <v>2</v>
      </c>
      <c r="D39" s="53" t="s">
        <v>5</v>
      </c>
      <c r="E39" s="60">
        <f>C39</f>
        <v>2</v>
      </c>
      <c r="F39" s="31" t="s">
        <v>5</v>
      </c>
      <c r="G39" s="62">
        <f>VLOOKUP(A39&amp;E39,Ceník!$A$2:$G$1345,7,FALSE)</f>
        <v>128</v>
      </c>
      <c r="H39" s="62">
        <f t="shared" si="4"/>
        <v>154.88</v>
      </c>
    </row>
    <row r="40" spans="1:8" ht="17.399999999999999" x14ac:dyDescent="0.3">
      <c r="A40" s="30" t="s">
        <v>882</v>
      </c>
      <c r="B40" s="13" t="str">
        <f>VLOOKUP(A40&amp;E40,Ceník!$A$2:$G$1345,3,FALSE)</f>
        <v>Super lišta - hliník natural / šedá</v>
      </c>
      <c r="C40" s="21">
        <v>4</v>
      </c>
      <c r="D40" s="53" t="s">
        <v>5</v>
      </c>
      <c r="E40" s="60">
        <f>C40</f>
        <v>4</v>
      </c>
      <c r="F40" s="31" t="s">
        <v>5</v>
      </c>
      <c r="G40" s="62">
        <f>VLOOKUP(A40&amp;E40,Ceník!$A$2:$G$1345,7,FALSE)</f>
        <v>118</v>
      </c>
      <c r="H40" s="62">
        <f t="shared" si="4"/>
        <v>142.78</v>
      </c>
    </row>
    <row r="41" spans="1:8" ht="17.399999999999999" x14ac:dyDescent="0.3">
      <c r="A41" s="30" t="s">
        <v>882</v>
      </c>
      <c r="B41" s="13" t="str">
        <f>VLOOKUP(A41&amp;E41,Ceník!$A$2:$G$1345,3,FALSE)</f>
        <v>Super lišta - hliník natural / šedá</v>
      </c>
      <c r="C41" s="21">
        <v>4</v>
      </c>
      <c r="D41" s="53" t="s">
        <v>5</v>
      </c>
      <c r="E41" s="60">
        <v>100</v>
      </c>
      <c r="F41" s="31" t="s">
        <v>5</v>
      </c>
      <c r="G41" s="62">
        <f>VLOOKUP(A41&amp;E41,Ceník!$A$2:$G$1345,7,FALSE)</f>
        <v>112</v>
      </c>
      <c r="H41" s="62">
        <f t="shared" si="4"/>
        <v>135.51999999999998</v>
      </c>
    </row>
    <row r="42" spans="1:8" ht="17.399999999999999" x14ac:dyDescent="0.3">
      <c r="A42" s="30" t="s">
        <v>2841</v>
      </c>
      <c r="B42" s="13" t="str">
        <f>VLOOKUP(A42&amp;E42,Ceník!$A$2:$G$1345,3,FALSE)</f>
        <v>Super lišta - nerez  broušený / šedá  2m</v>
      </c>
      <c r="C42" s="21">
        <v>2</v>
      </c>
      <c r="D42" s="53" t="s">
        <v>5</v>
      </c>
      <c r="E42" s="60">
        <f>C42</f>
        <v>2</v>
      </c>
      <c r="F42" s="31" t="s">
        <v>5</v>
      </c>
      <c r="G42" s="62">
        <f>VLOOKUP(A42&amp;E42,Ceník!$A$2:$G$1345,7,FALSE)</f>
        <v>144</v>
      </c>
      <c r="H42" s="62">
        <f t="shared" si="4"/>
        <v>174.24</v>
      </c>
    </row>
    <row r="43" spans="1:8" ht="17.399999999999999" x14ac:dyDescent="0.3">
      <c r="A43" s="30" t="s">
        <v>884</v>
      </c>
      <c r="B43" s="13" t="str">
        <f>VLOOKUP(A43&amp;E43,Ceník!$A$2:$G$1345,3,FALSE)</f>
        <v>Super lišta - nerez  broušený / šedá</v>
      </c>
      <c r="C43" s="21">
        <v>4</v>
      </c>
      <c r="D43" s="53" t="s">
        <v>5</v>
      </c>
      <c r="E43" s="60">
        <f>C43</f>
        <v>4</v>
      </c>
      <c r="F43" s="31" t="s">
        <v>5</v>
      </c>
      <c r="G43" s="62">
        <f>VLOOKUP(A43&amp;E43,Ceník!$A$2:$G$1345,7,FALSE)</f>
        <v>134</v>
      </c>
      <c r="H43" s="62">
        <f t="shared" si="4"/>
        <v>162.13999999999999</v>
      </c>
    </row>
    <row r="44" spans="1:8" ht="17.399999999999999" x14ac:dyDescent="0.3">
      <c r="A44" s="30" t="s">
        <v>884</v>
      </c>
      <c r="B44" s="13" t="str">
        <f>VLOOKUP(A44&amp;E44,Ceník!$A$2:$G$1345,3,FALSE)</f>
        <v>Super lišta - nerez  broušený / šedá</v>
      </c>
      <c r="C44" s="21">
        <v>4</v>
      </c>
      <c r="D44" s="53" t="s">
        <v>5</v>
      </c>
      <c r="E44" s="60">
        <v>100</v>
      </c>
      <c r="F44" s="31" t="s">
        <v>5</v>
      </c>
      <c r="G44" s="62">
        <f>VLOOKUP(A44&amp;E44,Ceník!$A$2:$G$1345,7,FALSE)</f>
        <v>127</v>
      </c>
      <c r="H44" s="62">
        <f t="shared" si="4"/>
        <v>153.66999999999999</v>
      </c>
    </row>
    <row r="45" spans="1:8" ht="17.399999999999999" x14ac:dyDescent="0.3">
      <c r="A45" s="30" t="s">
        <v>2860</v>
      </c>
      <c r="B45" s="13" t="str">
        <f>VLOOKUP(A45&amp;E45,Ceník!$A$2:$G$1345,3,FALSE)</f>
        <v>Super lišta - zlatá broušená / šedá  2m</v>
      </c>
      <c r="C45" s="21">
        <v>2</v>
      </c>
      <c r="D45" s="53" t="s">
        <v>5</v>
      </c>
      <c r="E45" s="60">
        <f t="shared" ref="E45" si="5">C45</f>
        <v>2</v>
      </c>
      <c r="F45" s="31" t="s">
        <v>5</v>
      </c>
      <c r="G45" s="62">
        <f>VLOOKUP(A45&amp;E45,Ceník!$A$2:$G$1345,7,FALSE)</f>
        <v>144</v>
      </c>
      <c r="H45" s="62">
        <f t="shared" si="4"/>
        <v>174.24</v>
      </c>
    </row>
    <row r="46" spans="1:8" ht="17.399999999999999" x14ac:dyDescent="0.3">
      <c r="A46" s="30" t="s">
        <v>2636</v>
      </c>
      <c r="B46" s="13" t="str">
        <f>VLOOKUP(A46&amp;E46,Ceník!$A$2:$G$1345,3,FALSE)</f>
        <v>Super lišta - zlatá broušená / šedá</v>
      </c>
      <c r="C46" s="21">
        <v>4</v>
      </c>
      <c r="D46" s="53" t="s">
        <v>5</v>
      </c>
      <c r="E46" s="60">
        <v>4</v>
      </c>
      <c r="F46" s="31" t="s">
        <v>5</v>
      </c>
      <c r="G46" s="62">
        <f>VLOOKUP(A46&amp;E46,Ceník!$A$2:$G$1345,7,FALSE)</f>
        <v>134</v>
      </c>
      <c r="H46" s="62">
        <f t="shared" si="4"/>
        <v>162.13999999999999</v>
      </c>
    </row>
    <row r="47" spans="1:8" ht="17.399999999999999" x14ac:dyDescent="0.3">
      <c r="A47" s="30" t="s">
        <v>886</v>
      </c>
      <c r="B47" s="13" t="str">
        <f>VLOOKUP(A47&amp;E47,Ceník!$A$2:$G$1345,3,FALSE)</f>
        <v>pěnová lepicí páska k L20</v>
      </c>
      <c r="C47" s="21">
        <v>4</v>
      </c>
      <c r="D47" s="53" t="s">
        <v>5</v>
      </c>
      <c r="E47" s="60">
        <f t="shared" ref="E47:E49" si="6">C47</f>
        <v>4</v>
      </c>
      <c r="F47" s="31" t="s">
        <v>5</v>
      </c>
      <c r="G47" s="62">
        <f>VLOOKUP(A47&amp;E47,Ceník!$A$2:$G$1345,7,FALSE)</f>
        <v>21</v>
      </c>
      <c r="H47" s="62">
        <f t="shared" si="4"/>
        <v>25.41</v>
      </c>
    </row>
    <row r="48" spans="1:8" ht="17.399999999999999" x14ac:dyDescent="0.3">
      <c r="A48" s="30" t="s">
        <v>2842</v>
      </c>
      <c r="B48" s="13" t="str">
        <f>VLOOKUP(A48&amp;E48,Ceník!$A$2:$G$1345,3,FALSE)</f>
        <v>Super lišta - černá mat / transparent  2m</v>
      </c>
      <c r="C48" s="21">
        <v>2</v>
      </c>
      <c r="D48" s="53" t="s">
        <v>5</v>
      </c>
      <c r="E48" s="60">
        <f>C48</f>
        <v>2</v>
      </c>
      <c r="F48" s="31" t="s">
        <v>5</v>
      </c>
      <c r="G48" s="62">
        <f>VLOOKUP(A48&amp;E48,Ceník!$A$2:$G$1345,7,FALSE)</f>
        <v>144</v>
      </c>
      <c r="H48" s="62">
        <f t="shared" si="4"/>
        <v>174.24</v>
      </c>
    </row>
    <row r="49" spans="1:8" ht="17.399999999999999" x14ac:dyDescent="0.3">
      <c r="A49" s="30" t="s">
        <v>888</v>
      </c>
      <c r="B49" s="13" t="str">
        <f>VLOOKUP(A49&amp;E49,Ceník!$A$2:$G$1345,3,FALSE)</f>
        <v>Super lišta - černá mat / transparent</v>
      </c>
      <c r="C49" s="21">
        <v>4</v>
      </c>
      <c r="D49" s="53" t="s">
        <v>5</v>
      </c>
      <c r="E49" s="60">
        <f t="shared" si="6"/>
        <v>4</v>
      </c>
      <c r="F49" s="31" t="s">
        <v>5</v>
      </c>
      <c r="G49" s="62">
        <f>VLOOKUP(A49&amp;E49,Ceník!$A$2:$G$1345,7,FALSE)</f>
        <v>134</v>
      </c>
      <c r="H49" s="62">
        <f t="shared" si="4"/>
        <v>162.13999999999999</v>
      </c>
    </row>
    <row r="50" spans="1:8" ht="17.399999999999999" x14ac:dyDescent="0.3">
      <c r="A50" s="30" t="s">
        <v>888</v>
      </c>
      <c r="B50" s="13" t="str">
        <f>VLOOKUP(A50&amp;E50,Ceník!$A$2:$G$1345,3,FALSE)</f>
        <v>Super lišta - černá mat / transparent</v>
      </c>
      <c r="C50" s="21">
        <v>4</v>
      </c>
      <c r="D50" s="53" t="s">
        <v>5</v>
      </c>
      <c r="E50" s="60">
        <v>100</v>
      </c>
      <c r="F50" s="31" t="s">
        <v>5</v>
      </c>
      <c r="G50" s="62">
        <f>VLOOKUP(A50&amp;E50,Ceník!$A$2:$G$1345,7,FALSE)</f>
        <v>127</v>
      </c>
      <c r="H50" s="62">
        <f t="shared" si="4"/>
        <v>153.66999999999999</v>
      </c>
    </row>
    <row r="51" spans="1:8" ht="17.399999999999999" x14ac:dyDescent="0.3">
      <c r="A51" s="30" t="s">
        <v>2843</v>
      </c>
      <c r="B51" s="13" t="str">
        <f>VLOOKUP(A51&amp;E51,Ceník!$A$2:$G$1345,3,FALSE)</f>
        <v>Super lišta - bílá lesk / transparent  2m</v>
      </c>
      <c r="C51" s="21">
        <v>2</v>
      </c>
      <c r="D51" s="53" t="s">
        <v>5</v>
      </c>
      <c r="E51" s="60">
        <f>C51</f>
        <v>2</v>
      </c>
      <c r="F51" s="31" t="s">
        <v>5</v>
      </c>
      <c r="G51" s="62">
        <f>VLOOKUP(A51&amp;E51,Ceník!$A$2:$G$1345,7,FALSE)</f>
        <v>144</v>
      </c>
      <c r="H51" s="62">
        <f t="shared" si="4"/>
        <v>174.24</v>
      </c>
    </row>
    <row r="52" spans="1:8" ht="17.399999999999999" x14ac:dyDescent="0.3">
      <c r="A52" s="30" t="s">
        <v>890</v>
      </c>
      <c r="B52" s="13" t="str">
        <f>VLOOKUP(A52&amp;E52,Ceník!$A$2:$G$1345,3,FALSE)</f>
        <v>Super lišta - bílá lesk / transparent</v>
      </c>
      <c r="C52" s="21">
        <v>4</v>
      </c>
      <c r="D52" s="53" t="s">
        <v>5</v>
      </c>
      <c r="E52" s="60">
        <f>C52</f>
        <v>4</v>
      </c>
      <c r="F52" s="31" t="s">
        <v>5</v>
      </c>
      <c r="G52" s="62">
        <f>VLOOKUP(A52&amp;E52,Ceník!$A$2:$G$1345,7,FALSE)</f>
        <v>134</v>
      </c>
      <c r="H52" s="62">
        <f t="shared" si="4"/>
        <v>162.13999999999999</v>
      </c>
    </row>
    <row r="53" spans="1:8" ht="17.399999999999999" x14ac:dyDescent="0.3">
      <c r="A53" s="30" t="s">
        <v>890</v>
      </c>
      <c r="B53" s="13" t="str">
        <f>VLOOKUP(A53&amp;E53,Ceník!$A$2:$G$1345,3,FALSE)</f>
        <v>Super lišta - bílá lesk / transparent</v>
      </c>
      <c r="C53" s="21">
        <v>4</v>
      </c>
      <c r="D53" s="53" t="s">
        <v>5</v>
      </c>
      <c r="E53" s="60">
        <v>100</v>
      </c>
      <c r="F53" s="31" t="s">
        <v>5</v>
      </c>
      <c r="G53" s="62">
        <f>VLOOKUP(A53&amp;E53,Ceník!$A$2:$G$1345,7,FALSE)</f>
        <v>127</v>
      </c>
      <c r="H53" s="62">
        <f t="shared" si="4"/>
        <v>153.66999999999999</v>
      </c>
    </row>
    <row r="54" spans="1:8" ht="17.399999999999999" x14ac:dyDescent="0.3">
      <c r="A54" s="30" t="s">
        <v>2844</v>
      </c>
      <c r="B54" s="13" t="str">
        <f>VLOOKUP(A54&amp;E54,Ceník!$A$2:$G$1345,3,FALSE)</f>
        <v>Super lišta - hliník broušený / transparent  2m</v>
      </c>
      <c r="C54" s="21">
        <v>2</v>
      </c>
      <c r="D54" s="53" t="s">
        <v>5</v>
      </c>
      <c r="E54" s="60">
        <f>C54</f>
        <v>2</v>
      </c>
      <c r="F54" s="31" t="s">
        <v>5</v>
      </c>
      <c r="G54" s="62">
        <f>VLOOKUP(A54&amp;E54,Ceník!$A$2:$G$1345,7,FALSE)</f>
        <v>128</v>
      </c>
      <c r="H54" s="62">
        <f t="shared" si="4"/>
        <v>154.88</v>
      </c>
    </row>
    <row r="55" spans="1:8" ht="17.399999999999999" x14ac:dyDescent="0.3">
      <c r="A55" s="30" t="s">
        <v>892</v>
      </c>
      <c r="B55" s="13" t="str">
        <f>VLOOKUP(A55&amp;E55,Ceník!$A$2:$G$1345,3,FALSE)</f>
        <v>Super lišta - hliník broušený / transparent</v>
      </c>
      <c r="C55" s="21">
        <v>4</v>
      </c>
      <c r="D55" s="53" t="s">
        <v>5</v>
      </c>
      <c r="E55" s="60">
        <f>C55</f>
        <v>4</v>
      </c>
      <c r="F55" s="31" t="s">
        <v>5</v>
      </c>
      <c r="G55" s="62">
        <f>VLOOKUP(A55&amp;E55,Ceník!$A$2:$G$1345,7,FALSE)</f>
        <v>118</v>
      </c>
      <c r="H55" s="62">
        <f t="shared" si="4"/>
        <v>142.78</v>
      </c>
    </row>
    <row r="56" spans="1:8" ht="17.399999999999999" x14ac:dyDescent="0.3">
      <c r="A56" s="30" t="s">
        <v>892</v>
      </c>
      <c r="B56" s="13" t="str">
        <f>VLOOKUP(A56&amp;E56,Ceník!$A$2:$G$1345,3,FALSE)</f>
        <v>Super lišta - hliník broušený / transparent</v>
      </c>
      <c r="C56" s="21">
        <v>4</v>
      </c>
      <c r="D56" s="53" t="s">
        <v>5</v>
      </c>
      <c r="E56" s="60">
        <v>100</v>
      </c>
      <c r="F56" s="31" t="s">
        <v>5</v>
      </c>
      <c r="G56" s="62">
        <f>VLOOKUP(A56&amp;E56,Ceník!$A$2:$G$1345,7,FALSE)</f>
        <v>112</v>
      </c>
      <c r="H56" s="62">
        <f t="shared" si="4"/>
        <v>135.51999999999998</v>
      </c>
    </row>
    <row r="57" spans="1:8" ht="17.399999999999999" x14ac:dyDescent="0.3">
      <c r="A57" s="30" t="s">
        <v>2845</v>
      </c>
      <c r="B57" s="13" t="str">
        <f>VLOOKUP(A57&amp;E57,Ceník!$A$2:$G$1345,3,FALSE)</f>
        <v>Super lišta - antracit / transparent  2m</v>
      </c>
      <c r="C57" s="21">
        <v>2</v>
      </c>
      <c r="D57" s="53" t="s">
        <v>5</v>
      </c>
      <c r="E57" s="60">
        <f>C57</f>
        <v>2</v>
      </c>
      <c r="F57" s="31" t="s">
        <v>5</v>
      </c>
      <c r="G57" s="62">
        <f>VLOOKUP(A57&amp;E57,Ceník!$A$2:$G$1345,7,FALSE)</f>
        <v>144</v>
      </c>
      <c r="H57" s="62">
        <f t="shared" si="4"/>
        <v>174.24</v>
      </c>
    </row>
    <row r="58" spans="1:8" ht="17.399999999999999" x14ac:dyDescent="0.3">
      <c r="A58" s="30" t="s">
        <v>894</v>
      </c>
      <c r="B58" s="13" t="str">
        <f>VLOOKUP(A58&amp;E58,Ceník!$A$2:$G$1345,3,FALSE)</f>
        <v>Super lišta - antracit / transparent</v>
      </c>
      <c r="C58" s="21">
        <v>4</v>
      </c>
      <c r="D58" s="53" t="s">
        <v>5</v>
      </c>
      <c r="E58" s="60">
        <f>C58</f>
        <v>4</v>
      </c>
      <c r="F58" s="31" t="s">
        <v>5</v>
      </c>
      <c r="G58" s="62">
        <f>VLOOKUP(A58&amp;E58,Ceník!$A$2:$G$1345,7,FALSE)</f>
        <v>134</v>
      </c>
      <c r="H58" s="62">
        <f t="shared" si="4"/>
        <v>162.13999999999999</v>
      </c>
    </row>
    <row r="59" spans="1:8" ht="17.399999999999999" x14ac:dyDescent="0.3">
      <c r="A59" s="30" t="s">
        <v>894</v>
      </c>
      <c r="B59" s="13" t="str">
        <f>VLOOKUP(A59&amp;E59,Ceník!$A$2:$G$1345,3,FALSE)</f>
        <v>Super lišta - antracit / transparent</v>
      </c>
      <c r="C59" s="21">
        <v>4</v>
      </c>
      <c r="D59" s="53" t="s">
        <v>5</v>
      </c>
      <c r="E59" s="60">
        <v>100</v>
      </c>
      <c r="F59" s="31" t="s">
        <v>5</v>
      </c>
      <c r="G59" s="62">
        <f>VLOOKUP(A59&amp;E59,Ceník!$A$2:$G$1345,7,FALSE)</f>
        <v>127</v>
      </c>
      <c r="H59" s="62">
        <f t="shared" si="4"/>
        <v>153.66999999999999</v>
      </c>
    </row>
    <row r="60" spans="1:8" ht="17.399999999999999" x14ac:dyDescent="0.3">
      <c r="A60" s="30" t="s">
        <v>2846</v>
      </c>
      <c r="B60" s="13" t="str">
        <f>VLOOKUP(A60&amp;E60,Ceník!$A$2:$G$1345,3,FALSE)</f>
        <v>Super lišta - hliník natural / transparent  2m</v>
      </c>
      <c r="C60" s="21">
        <v>2</v>
      </c>
      <c r="D60" s="53" t="s">
        <v>5</v>
      </c>
      <c r="E60" s="60">
        <f>C60</f>
        <v>2</v>
      </c>
      <c r="F60" s="31" t="s">
        <v>5</v>
      </c>
      <c r="G60" s="62">
        <f>VLOOKUP(A60&amp;E60,Ceník!$A$2:$G$1345,7,FALSE)</f>
        <v>128</v>
      </c>
      <c r="H60" s="62">
        <f t="shared" si="4"/>
        <v>154.88</v>
      </c>
    </row>
    <row r="61" spans="1:8" ht="17.399999999999999" x14ac:dyDescent="0.3">
      <c r="A61" s="30" t="s">
        <v>896</v>
      </c>
      <c r="B61" s="13" t="str">
        <f>VLOOKUP(A61&amp;E61,Ceník!$A$2:$G$1345,3,FALSE)</f>
        <v>Super lišta - hliník natural / transparent</v>
      </c>
      <c r="C61" s="21">
        <v>4</v>
      </c>
      <c r="D61" s="53" t="s">
        <v>5</v>
      </c>
      <c r="E61" s="60">
        <f>C61</f>
        <v>4</v>
      </c>
      <c r="F61" s="31" t="s">
        <v>5</v>
      </c>
      <c r="G61" s="62">
        <f>VLOOKUP(A61&amp;E61,Ceník!$A$2:$G$1345,7,FALSE)</f>
        <v>118</v>
      </c>
      <c r="H61" s="62">
        <f t="shared" si="4"/>
        <v>142.78</v>
      </c>
    </row>
    <row r="62" spans="1:8" ht="17.399999999999999" x14ac:dyDescent="0.3">
      <c r="A62" s="30" t="s">
        <v>896</v>
      </c>
      <c r="B62" s="13" t="str">
        <f>VLOOKUP(A62&amp;E62,Ceník!$A$2:$G$1345,3,FALSE)</f>
        <v>Super lišta - hliník natural / transparent</v>
      </c>
      <c r="C62" s="21">
        <v>4</v>
      </c>
      <c r="D62" s="53" t="s">
        <v>5</v>
      </c>
      <c r="E62" s="60">
        <v>100</v>
      </c>
      <c r="F62" s="31" t="s">
        <v>5</v>
      </c>
      <c r="G62" s="62">
        <f>VLOOKUP(A62&amp;E62,Ceník!$A$2:$G$1345,7,FALSE)</f>
        <v>112</v>
      </c>
      <c r="H62" s="62">
        <f t="shared" si="4"/>
        <v>135.51999999999998</v>
      </c>
    </row>
    <row r="63" spans="1:8" ht="17.399999999999999" x14ac:dyDescent="0.3">
      <c r="A63" s="30" t="s">
        <v>2847</v>
      </c>
      <c r="B63" s="13" t="str">
        <f>VLOOKUP(A63&amp;E63,Ceník!$A$2:$G$1345,3,FALSE)</f>
        <v>Super lišta - nerez  broušený / transparent  2m</v>
      </c>
      <c r="C63" s="21">
        <v>2</v>
      </c>
      <c r="D63" s="53" t="s">
        <v>5</v>
      </c>
      <c r="E63" s="60">
        <f>C63</f>
        <v>2</v>
      </c>
      <c r="F63" s="31" t="s">
        <v>5</v>
      </c>
      <c r="G63" s="62">
        <f>VLOOKUP(A63&amp;E63,Ceník!$A$2:$G$1345,7,FALSE)</f>
        <v>144</v>
      </c>
      <c r="H63" s="62">
        <f t="shared" si="4"/>
        <v>174.24</v>
      </c>
    </row>
    <row r="64" spans="1:8" ht="17.399999999999999" x14ac:dyDescent="0.3">
      <c r="A64" s="30" t="s">
        <v>898</v>
      </c>
      <c r="B64" s="13" t="str">
        <f>VLOOKUP(A64&amp;E64,Ceník!$A$2:$G$1345,3,FALSE)</f>
        <v>Super lišta - nerez  broušený / transparent</v>
      </c>
      <c r="C64" s="21">
        <v>4</v>
      </c>
      <c r="D64" s="53" t="s">
        <v>5</v>
      </c>
      <c r="E64" s="60">
        <f>C64</f>
        <v>4</v>
      </c>
      <c r="F64" s="31" t="s">
        <v>5</v>
      </c>
      <c r="G64" s="62">
        <f>VLOOKUP(A64&amp;E64,Ceník!$A$2:$G$1345,7,FALSE)</f>
        <v>134</v>
      </c>
      <c r="H64" s="62">
        <f t="shared" si="4"/>
        <v>162.13999999999999</v>
      </c>
    </row>
    <row r="65" spans="1:8" ht="17.399999999999999" x14ac:dyDescent="0.3">
      <c r="A65" s="30" t="s">
        <v>898</v>
      </c>
      <c r="B65" s="13" t="str">
        <f>VLOOKUP(A65&amp;E65,Ceník!$A$2:$G$1345,3,FALSE)</f>
        <v>Super lišta - nerez  broušený / transparent</v>
      </c>
      <c r="C65" s="21">
        <v>4</v>
      </c>
      <c r="D65" s="53" t="s">
        <v>5</v>
      </c>
      <c r="E65" s="60">
        <v>100</v>
      </c>
      <c r="F65" s="31" t="s">
        <v>5</v>
      </c>
      <c r="G65" s="62">
        <f>VLOOKUP(A65&amp;E65,Ceník!$A$2:$G$1345,7,FALSE)</f>
        <v>127</v>
      </c>
      <c r="H65" s="62">
        <f t="shared" si="4"/>
        <v>153.66999999999999</v>
      </c>
    </row>
    <row r="66" spans="1:8" ht="17.399999999999999" x14ac:dyDescent="0.3">
      <c r="A66" s="30" t="s">
        <v>2632</v>
      </c>
      <c r="B66" s="13" t="str">
        <f>VLOOKUP(A66&amp;E66,Ceník!$A$2:$G$1345,3,FALSE)</f>
        <v>Super lišta - zlatá broušená / transparent</v>
      </c>
      <c r="C66" s="21">
        <v>4</v>
      </c>
      <c r="D66" s="53" t="s">
        <v>5</v>
      </c>
      <c r="E66" s="60">
        <f t="shared" ref="E66" si="7">C66</f>
        <v>4</v>
      </c>
      <c r="F66" s="31" t="s">
        <v>5</v>
      </c>
      <c r="G66" s="62">
        <f>VLOOKUP(A66&amp;E66,Ceník!$A$2:$G$1345,7,FALSE)</f>
        <v>134</v>
      </c>
      <c r="H66" s="62">
        <f t="shared" si="4"/>
        <v>162.13999999999999</v>
      </c>
    </row>
    <row r="67" spans="1:8" ht="17.399999999999999" x14ac:dyDescent="0.3">
      <c r="A67" s="30" t="s">
        <v>2853</v>
      </c>
      <c r="B67" s="13" t="str">
        <f>VLOOKUP(A67&amp;E67,Ceník!$A$2:$G$1345,3,FALSE)</f>
        <v>Super lišta - zlatá broušená / transparent 2m</v>
      </c>
      <c r="C67" s="21">
        <v>2</v>
      </c>
      <c r="D67" s="53" t="s">
        <v>5</v>
      </c>
      <c r="E67" s="60">
        <v>2</v>
      </c>
      <c r="F67" s="31" t="s">
        <v>5</v>
      </c>
      <c r="G67" s="62">
        <f>VLOOKUP(A67&amp;E67,Ceník!$A$2:$G$1345,7,FALSE)</f>
        <v>144</v>
      </c>
      <c r="H67" s="62">
        <f t="shared" si="4"/>
        <v>174.24</v>
      </c>
    </row>
    <row r="68" spans="1:8" ht="17.399999999999999" x14ac:dyDescent="0.3">
      <c r="A68" s="30" t="s">
        <v>1006</v>
      </c>
      <c r="B68" s="13" t="str">
        <f>VLOOKUP(A68&amp;E68,Ceník!$A$2:$G$1345,3,FALSE)</f>
        <v>roh vnější 90° - černý</v>
      </c>
      <c r="C68" s="21">
        <v>1</v>
      </c>
      <c r="D68" s="53" t="s">
        <v>34</v>
      </c>
      <c r="E68" s="60">
        <f t="shared" ref="E68:E97" si="8">C68</f>
        <v>1</v>
      </c>
      <c r="F68" s="31" t="s">
        <v>34</v>
      </c>
      <c r="G68" s="62">
        <f>VLOOKUP(A68&amp;E68,Ceník!$A$2:$G$1345,7,FALSE)</f>
        <v>19</v>
      </c>
      <c r="H68" s="62">
        <f t="shared" si="4"/>
        <v>22.99</v>
      </c>
    </row>
    <row r="69" spans="1:8" ht="17.399999999999999" x14ac:dyDescent="0.3">
      <c r="A69" s="30" t="s">
        <v>1009</v>
      </c>
      <c r="B69" s="13" t="str">
        <f>VLOOKUP(A69&amp;E69,Ceník!$A$2:$G$1345,3,FALSE)</f>
        <v>roh vnější 90° - bílý</v>
      </c>
      <c r="C69" s="21">
        <v>1</v>
      </c>
      <c r="D69" s="53" t="s">
        <v>34</v>
      </c>
      <c r="E69" s="60">
        <f t="shared" si="8"/>
        <v>1</v>
      </c>
      <c r="F69" s="31" t="s">
        <v>34</v>
      </c>
      <c r="G69" s="62">
        <f>VLOOKUP(A69&amp;E69,Ceník!$A$2:$G$1345,7,FALSE)</f>
        <v>19</v>
      </c>
      <c r="H69" s="62">
        <f t="shared" si="4"/>
        <v>22.99</v>
      </c>
    </row>
    <row r="70" spans="1:8" ht="17.399999999999999" x14ac:dyDescent="0.3">
      <c r="A70" s="30" t="s">
        <v>1011</v>
      </c>
      <c r="B70" s="13" t="str">
        <f>VLOOKUP(A70&amp;E70,Ceník!$A$2:$G$1345,3,FALSE)</f>
        <v>roh vnější 90° - sv. šedý</v>
      </c>
      <c r="C70" s="21">
        <v>1</v>
      </c>
      <c r="D70" s="53" t="s">
        <v>34</v>
      </c>
      <c r="E70" s="60">
        <f t="shared" si="8"/>
        <v>1</v>
      </c>
      <c r="F70" s="31" t="s">
        <v>34</v>
      </c>
      <c r="G70" s="62">
        <f>VLOOKUP(A70&amp;E70,Ceník!$A$2:$G$1345,7,FALSE)</f>
        <v>19</v>
      </c>
      <c r="H70" s="62">
        <f t="shared" si="4"/>
        <v>22.99</v>
      </c>
    </row>
    <row r="71" spans="1:8" ht="17.399999999999999" x14ac:dyDescent="0.3">
      <c r="A71" s="30" t="s">
        <v>1013</v>
      </c>
      <c r="B71" s="13" t="str">
        <f>VLOOKUP(A71&amp;E71,Ceník!$A$2:$G$1345,3,FALSE)</f>
        <v>roh vnější 90° - tm. šedý</v>
      </c>
      <c r="C71" s="21">
        <v>1</v>
      </c>
      <c r="D71" s="53" t="s">
        <v>34</v>
      </c>
      <c r="E71" s="60">
        <f t="shared" si="8"/>
        <v>1</v>
      </c>
      <c r="F71" s="31" t="s">
        <v>34</v>
      </c>
      <c r="G71" s="62">
        <f>VLOOKUP(A71&amp;E71,Ceník!$A$2:$G$1345,7,FALSE)</f>
        <v>19</v>
      </c>
      <c r="H71" s="62">
        <f t="shared" si="4"/>
        <v>22.99</v>
      </c>
    </row>
    <row r="72" spans="1:8" ht="17.399999999999999" x14ac:dyDescent="0.3">
      <c r="A72" s="30" t="s">
        <v>1015</v>
      </c>
      <c r="B72" s="13" t="str">
        <f>VLOOKUP(A72&amp;E72,Ceník!$A$2:$G$1345,3,FALSE)</f>
        <v>roh vnější 90° - antracit</v>
      </c>
      <c r="C72" s="21">
        <v>1</v>
      </c>
      <c r="D72" s="53" t="s">
        <v>34</v>
      </c>
      <c r="E72" s="60">
        <f t="shared" si="8"/>
        <v>1</v>
      </c>
      <c r="F72" s="31" t="s">
        <v>34</v>
      </c>
      <c r="G72" s="62">
        <f>VLOOKUP(A72&amp;E72,Ceník!$A$2:$G$1345,7,FALSE)</f>
        <v>19</v>
      </c>
      <c r="H72" s="62">
        <f t="shared" si="4"/>
        <v>22.99</v>
      </c>
    </row>
    <row r="73" spans="1:8" ht="17.399999999999999" x14ac:dyDescent="0.3">
      <c r="A73" s="30" t="s">
        <v>2648</v>
      </c>
      <c r="B73" s="13" t="str">
        <f>VLOOKUP(A73&amp;E73,Ceník!$A$2:$G$1345,3,FALSE)</f>
        <v>roh vnější 90° - zlatá</v>
      </c>
      <c r="C73" s="21">
        <v>1</v>
      </c>
      <c r="D73" s="53" t="s">
        <v>34</v>
      </c>
      <c r="E73" s="60">
        <f t="shared" si="8"/>
        <v>1</v>
      </c>
      <c r="F73" s="31" t="s">
        <v>34</v>
      </c>
      <c r="G73" s="62">
        <f>VLOOKUP(A73&amp;E73,Ceník!$A$2:$G$1345,7,FALSE)</f>
        <v>19</v>
      </c>
      <c r="H73" s="62">
        <f t="shared" si="4"/>
        <v>22.99</v>
      </c>
    </row>
    <row r="74" spans="1:8" ht="17.399999999999999" x14ac:dyDescent="0.3">
      <c r="A74" s="30" t="s">
        <v>1017</v>
      </c>
      <c r="B74" s="13" t="str">
        <f>VLOOKUP(A74&amp;E74,Ceník!$A$2:$G$1345,3,FALSE)</f>
        <v>roh vnitřní 90° - černý</v>
      </c>
      <c r="C74" s="21">
        <v>1</v>
      </c>
      <c r="D74" s="53" t="s">
        <v>34</v>
      </c>
      <c r="E74" s="60">
        <f t="shared" si="8"/>
        <v>1</v>
      </c>
      <c r="F74" s="31" t="s">
        <v>34</v>
      </c>
      <c r="G74" s="62">
        <f>VLOOKUP(A74&amp;E74,Ceník!$A$2:$G$1345,7,FALSE)</f>
        <v>19</v>
      </c>
      <c r="H74" s="62">
        <f t="shared" si="4"/>
        <v>22.99</v>
      </c>
    </row>
    <row r="75" spans="1:8" ht="17.399999999999999" x14ac:dyDescent="0.3">
      <c r="A75" s="30" t="s">
        <v>1019</v>
      </c>
      <c r="B75" s="13" t="str">
        <f>VLOOKUP(A75&amp;E75,Ceník!$A$2:$G$1345,3,FALSE)</f>
        <v>roh vnitřní 90° - bílý</v>
      </c>
      <c r="C75" s="21">
        <v>1</v>
      </c>
      <c r="D75" s="53" t="s">
        <v>34</v>
      </c>
      <c r="E75" s="60">
        <f t="shared" si="8"/>
        <v>1</v>
      </c>
      <c r="F75" s="31" t="s">
        <v>34</v>
      </c>
      <c r="G75" s="62">
        <f>VLOOKUP(A75&amp;E75,Ceník!$A$2:$G$1345,7,FALSE)</f>
        <v>19</v>
      </c>
      <c r="H75" s="62">
        <f t="shared" si="4"/>
        <v>22.99</v>
      </c>
    </row>
    <row r="76" spans="1:8" ht="17.399999999999999" x14ac:dyDescent="0.3">
      <c r="A76" s="30" t="s">
        <v>1021</v>
      </c>
      <c r="B76" s="13" t="str">
        <f>VLOOKUP(A76&amp;E76,Ceník!$A$2:$G$1345,3,FALSE)</f>
        <v>roh vnitřní 90° - sv. šedý</v>
      </c>
      <c r="C76" s="21">
        <v>1</v>
      </c>
      <c r="D76" s="53" t="s">
        <v>34</v>
      </c>
      <c r="E76" s="60">
        <f t="shared" si="8"/>
        <v>1</v>
      </c>
      <c r="F76" s="31" t="s">
        <v>34</v>
      </c>
      <c r="G76" s="62">
        <f>VLOOKUP(A76&amp;E76,Ceník!$A$2:$G$1345,7,FALSE)</f>
        <v>19</v>
      </c>
      <c r="H76" s="62">
        <f t="shared" si="4"/>
        <v>22.99</v>
      </c>
    </row>
    <row r="77" spans="1:8" ht="17.399999999999999" x14ac:dyDescent="0.3">
      <c r="A77" s="30" t="s">
        <v>1023</v>
      </c>
      <c r="B77" s="13" t="str">
        <f>VLOOKUP(A77&amp;E77,Ceník!$A$2:$G$1345,3,FALSE)</f>
        <v>roh vnitřní 90° - tm. šedý</v>
      </c>
      <c r="C77" s="21">
        <v>1</v>
      </c>
      <c r="D77" s="53" t="s">
        <v>34</v>
      </c>
      <c r="E77" s="60">
        <f t="shared" si="8"/>
        <v>1</v>
      </c>
      <c r="F77" s="31" t="s">
        <v>34</v>
      </c>
      <c r="G77" s="62">
        <f>VLOOKUP(A77&amp;E77,Ceník!$A$2:$G$1345,7,FALSE)</f>
        <v>19</v>
      </c>
      <c r="H77" s="62">
        <f t="shared" si="4"/>
        <v>22.99</v>
      </c>
    </row>
    <row r="78" spans="1:8" ht="17.399999999999999" x14ac:dyDescent="0.3">
      <c r="A78" s="30" t="s">
        <v>1025</v>
      </c>
      <c r="B78" s="13" t="str">
        <f>VLOOKUP(A78&amp;E78,Ceník!$A$2:$G$1345,3,FALSE)</f>
        <v>roh vnitřní 90° - antracit</v>
      </c>
      <c r="C78" s="21">
        <v>1</v>
      </c>
      <c r="D78" s="53" t="s">
        <v>34</v>
      </c>
      <c r="E78" s="60">
        <f t="shared" si="8"/>
        <v>1</v>
      </c>
      <c r="F78" s="31" t="s">
        <v>34</v>
      </c>
      <c r="G78" s="62">
        <f>VLOOKUP(A78&amp;E78,Ceník!$A$2:$G$1345,7,FALSE)</f>
        <v>19</v>
      </c>
      <c r="H78" s="62">
        <f t="shared" si="4"/>
        <v>22.99</v>
      </c>
    </row>
    <row r="79" spans="1:8" ht="17.399999999999999" x14ac:dyDescent="0.3">
      <c r="A79" s="30" t="s">
        <v>2650</v>
      </c>
      <c r="B79" s="13" t="str">
        <f>VLOOKUP(A79&amp;E79,Ceník!$A$2:$G$1345,3,FALSE)</f>
        <v>roh vnitřní 90° - zlatá</v>
      </c>
      <c r="C79" s="21">
        <v>1</v>
      </c>
      <c r="D79" s="53" t="s">
        <v>34</v>
      </c>
      <c r="E79" s="60">
        <f t="shared" ref="E79:E80" si="9">C79</f>
        <v>1</v>
      </c>
      <c r="F79" s="31" t="s">
        <v>34</v>
      </c>
      <c r="G79" s="62">
        <f>VLOOKUP(A79&amp;E79,Ceník!$A$2:$G$1345,7,FALSE)</f>
        <v>19</v>
      </c>
      <c r="H79" s="62">
        <f t="shared" si="4"/>
        <v>22.99</v>
      </c>
    </row>
    <row r="80" spans="1:8" ht="17.399999999999999" x14ac:dyDescent="0.3">
      <c r="A80" s="30" t="s">
        <v>1027</v>
      </c>
      <c r="B80" s="13" t="str">
        <f>VLOOKUP(A80&amp;E80,Ceník!$A$2:$G$1345,3,FALSE)</f>
        <v>set elementů k liště L20 vč. rohu 135°- černá</v>
      </c>
      <c r="C80" s="21">
        <v>1</v>
      </c>
      <c r="D80" s="53" t="s">
        <v>313</v>
      </c>
      <c r="E80" s="60">
        <f t="shared" si="9"/>
        <v>1</v>
      </c>
      <c r="F80" s="31" t="s">
        <v>313</v>
      </c>
      <c r="G80" s="62">
        <f>VLOOKUP(A80&amp;E80,Ceník!$A$2:$G$1345,7,FALSE)</f>
        <v>65</v>
      </c>
      <c r="H80" s="62">
        <f t="shared" si="4"/>
        <v>78.649999999999991</v>
      </c>
    </row>
    <row r="81" spans="1:8" ht="17.399999999999999" x14ac:dyDescent="0.3">
      <c r="A81" s="30" t="s">
        <v>1029</v>
      </c>
      <c r="B81" s="13" t="str">
        <f>VLOOKUP(A81&amp;E81,Ceník!$A$2:$G$1345,3,FALSE)</f>
        <v>set elementů k liště L20 vč. rohu 135°- bílá</v>
      </c>
      <c r="C81" s="21">
        <v>1</v>
      </c>
      <c r="D81" s="53" t="s">
        <v>313</v>
      </c>
      <c r="E81" s="60">
        <f t="shared" si="8"/>
        <v>1</v>
      </c>
      <c r="F81" s="31" t="s">
        <v>313</v>
      </c>
      <c r="G81" s="62">
        <f>VLOOKUP(A81&amp;E81,Ceník!$A$2:$G$1345,7,FALSE)</f>
        <v>65</v>
      </c>
      <c r="H81" s="62">
        <f t="shared" si="4"/>
        <v>78.649999999999991</v>
      </c>
    </row>
    <row r="82" spans="1:8" ht="17.399999999999999" x14ac:dyDescent="0.3">
      <c r="A82" s="30" t="s">
        <v>1031</v>
      </c>
      <c r="B82" s="13" t="str">
        <f>VLOOKUP(A82&amp;E82,Ceník!$A$2:$G$1345,3,FALSE)</f>
        <v>set elementů k liště L20 vč. rohu 135°- sv.šedá</v>
      </c>
      <c r="C82" s="21">
        <v>1</v>
      </c>
      <c r="D82" s="53" t="s">
        <v>313</v>
      </c>
      <c r="E82" s="60">
        <f t="shared" si="8"/>
        <v>1</v>
      </c>
      <c r="F82" s="31" t="s">
        <v>313</v>
      </c>
      <c r="G82" s="62">
        <f>VLOOKUP(A82&amp;E82,Ceník!$A$2:$G$1345,7,FALSE)</f>
        <v>65</v>
      </c>
      <c r="H82" s="62">
        <f t="shared" si="4"/>
        <v>78.649999999999991</v>
      </c>
    </row>
    <row r="83" spans="1:8" ht="17.399999999999999" x14ac:dyDescent="0.3">
      <c r="A83" s="30" t="s">
        <v>1033</v>
      </c>
      <c r="B83" s="13" t="str">
        <f>VLOOKUP(A83&amp;E83,Ceník!$A$2:$G$1345,3,FALSE)</f>
        <v>set elementů k liště L20 vč. rohu 135°- tm.šedá</v>
      </c>
      <c r="C83" s="21">
        <v>1</v>
      </c>
      <c r="D83" s="53" t="s">
        <v>313</v>
      </c>
      <c r="E83" s="60">
        <f t="shared" si="8"/>
        <v>1</v>
      </c>
      <c r="F83" s="31" t="s">
        <v>313</v>
      </c>
      <c r="G83" s="62">
        <f>VLOOKUP(A83&amp;E83,Ceník!$A$2:$G$1345,7,FALSE)</f>
        <v>65</v>
      </c>
      <c r="H83" s="62">
        <f t="shared" si="4"/>
        <v>78.649999999999991</v>
      </c>
    </row>
    <row r="84" spans="1:8" ht="17.399999999999999" x14ac:dyDescent="0.3">
      <c r="A84" s="30" t="s">
        <v>1035</v>
      </c>
      <c r="B84" s="13" t="str">
        <f>VLOOKUP(A84&amp;E84,Ceník!$A$2:$G$1345,3,FALSE)</f>
        <v>set elementů k liště L20 vč. rohu 135°- antracit</v>
      </c>
      <c r="C84" s="21">
        <v>1</v>
      </c>
      <c r="D84" s="53" t="s">
        <v>313</v>
      </c>
      <c r="E84" s="60">
        <f t="shared" si="8"/>
        <v>1</v>
      </c>
      <c r="F84" s="31" t="s">
        <v>313</v>
      </c>
      <c r="G84" s="62">
        <f>VLOOKUP(A84&amp;E84,Ceník!$A$2:$G$1345,7,FALSE)</f>
        <v>65</v>
      </c>
      <c r="H84" s="62">
        <f t="shared" si="4"/>
        <v>78.649999999999991</v>
      </c>
    </row>
    <row r="85" spans="1:8" ht="17.399999999999999" x14ac:dyDescent="0.3">
      <c r="A85" s="30" t="s">
        <v>2654</v>
      </c>
      <c r="B85" s="13" t="str">
        <f>VLOOKUP(A85&amp;E85,Ceník!$A$2:$G$1345,3,FALSE)</f>
        <v>set elementů k liště L20 vč. rohu 135°- zlatá</v>
      </c>
      <c r="C85" s="21">
        <v>1</v>
      </c>
      <c r="D85" s="53" t="s">
        <v>313</v>
      </c>
      <c r="E85" s="60">
        <f t="shared" ref="E85" si="10">C85</f>
        <v>1</v>
      </c>
      <c r="F85" s="31" t="s">
        <v>313</v>
      </c>
      <c r="G85" s="62">
        <f>VLOOKUP(A85&amp;E85,Ceník!$A$2:$G$1345,7,FALSE)</f>
        <v>65</v>
      </c>
      <c r="H85" s="62">
        <f t="shared" si="4"/>
        <v>78.649999999999991</v>
      </c>
    </row>
    <row r="86" spans="1:8" ht="17.399999999999999" x14ac:dyDescent="0.3">
      <c r="A86" s="30" t="s">
        <v>1037</v>
      </c>
      <c r="B86" s="13" t="str">
        <f>VLOOKUP(A86&amp;E86,Ceník!$A$2:$G$1345,3,FALSE)</f>
        <v>roh vnitřní 135° - černý</v>
      </c>
      <c r="C86" s="21">
        <v>1</v>
      </c>
      <c r="D86" s="53" t="s">
        <v>34</v>
      </c>
      <c r="E86" s="60">
        <f t="shared" si="8"/>
        <v>1</v>
      </c>
      <c r="F86" s="31" t="s">
        <v>34</v>
      </c>
      <c r="G86" s="62">
        <f>VLOOKUP(A86&amp;E86,Ceník!$A$2:$G$1345,7,FALSE)</f>
        <v>19</v>
      </c>
      <c r="H86" s="62">
        <f t="shared" si="4"/>
        <v>22.99</v>
      </c>
    </row>
    <row r="87" spans="1:8" ht="17.399999999999999" x14ac:dyDescent="0.3">
      <c r="A87" s="30" t="s">
        <v>1039</v>
      </c>
      <c r="B87" s="13" t="str">
        <f>VLOOKUP(A87&amp;E87,Ceník!$A$2:$G$1345,3,FALSE)</f>
        <v>roh vnitřní 135° - bílý</v>
      </c>
      <c r="C87" s="21">
        <v>1</v>
      </c>
      <c r="D87" s="53" t="s">
        <v>34</v>
      </c>
      <c r="E87" s="60">
        <f t="shared" si="8"/>
        <v>1</v>
      </c>
      <c r="F87" s="31" t="s">
        <v>34</v>
      </c>
      <c r="G87" s="62">
        <f>VLOOKUP(A87&amp;E87,Ceník!$A$2:$G$1345,7,FALSE)</f>
        <v>19</v>
      </c>
      <c r="H87" s="62">
        <f t="shared" si="4"/>
        <v>22.99</v>
      </c>
    </row>
    <row r="88" spans="1:8" ht="17.399999999999999" x14ac:dyDescent="0.3">
      <c r="A88" s="30" t="s">
        <v>1041</v>
      </c>
      <c r="B88" s="13" t="str">
        <f>VLOOKUP(A88&amp;E88,Ceník!$A$2:$G$1345,3,FALSE)</f>
        <v>roh vnitřní 135° - sv. šedý</v>
      </c>
      <c r="C88" s="21">
        <v>1</v>
      </c>
      <c r="D88" s="53" t="s">
        <v>34</v>
      </c>
      <c r="E88" s="60">
        <f t="shared" si="8"/>
        <v>1</v>
      </c>
      <c r="F88" s="31" t="s">
        <v>34</v>
      </c>
      <c r="G88" s="62">
        <f>VLOOKUP(A88&amp;E88,Ceník!$A$2:$G$1345,7,FALSE)</f>
        <v>19</v>
      </c>
      <c r="H88" s="62">
        <f t="shared" si="4"/>
        <v>22.99</v>
      </c>
    </row>
    <row r="89" spans="1:8" ht="17.399999999999999" x14ac:dyDescent="0.3">
      <c r="A89" s="30" t="s">
        <v>1043</v>
      </c>
      <c r="B89" s="13" t="str">
        <f>VLOOKUP(A89&amp;E89,Ceník!$A$2:$G$1345,3,FALSE)</f>
        <v>roh vnitřní 135° - tm. šedý</v>
      </c>
      <c r="C89" s="21">
        <v>1</v>
      </c>
      <c r="D89" s="53" t="s">
        <v>34</v>
      </c>
      <c r="E89" s="60">
        <f t="shared" si="8"/>
        <v>1</v>
      </c>
      <c r="F89" s="31" t="s">
        <v>34</v>
      </c>
      <c r="G89" s="62">
        <f>VLOOKUP(A89&amp;E89,Ceník!$A$2:$G$1345,7,FALSE)</f>
        <v>19</v>
      </c>
      <c r="H89" s="62">
        <f t="shared" si="4"/>
        <v>22.99</v>
      </c>
    </row>
    <row r="90" spans="1:8" ht="17.399999999999999" x14ac:dyDescent="0.3">
      <c r="A90" s="30" t="s">
        <v>1045</v>
      </c>
      <c r="B90" s="13" t="str">
        <f>VLOOKUP(A90&amp;E90,Ceník!$A$2:$G$1345,3,FALSE)</f>
        <v>roh vnitřní 135° - antracit</v>
      </c>
      <c r="C90" s="21">
        <v>1</v>
      </c>
      <c r="D90" s="53" t="s">
        <v>34</v>
      </c>
      <c r="E90" s="60">
        <f t="shared" si="8"/>
        <v>1</v>
      </c>
      <c r="F90" s="31" t="s">
        <v>34</v>
      </c>
      <c r="G90" s="62">
        <f>VLOOKUP(A90&amp;E90,Ceník!$A$2:$G$1345,7,FALSE)</f>
        <v>19</v>
      </c>
      <c r="H90" s="62">
        <f t="shared" si="4"/>
        <v>22.99</v>
      </c>
    </row>
    <row r="91" spans="1:8" ht="17.399999999999999" x14ac:dyDescent="0.3">
      <c r="A91" s="30" t="s">
        <v>2652</v>
      </c>
      <c r="B91" s="13" t="str">
        <f>VLOOKUP(A91&amp;E91,Ceník!$A$2:$G$1345,3,FALSE)</f>
        <v>roh vnitřní 135° - zlatá</v>
      </c>
      <c r="C91" s="21">
        <v>1</v>
      </c>
      <c r="D91" s="53" t="s">
        <v>34</v>
      </c>
      <c r="E91" s="60">
        <f t="shared" ref="E91" si="11">C91</f>
        <v>1</v>
      </c>
      <c r="F91" s="31" t="s">
        <v>34</v>
      </c>
      <c r="G91" s="62">
        <f>VLOOKUP(A91&amp;E91,Ceník!$A$2:$G$1345,7,FALSE)</f>
        <v>19</v>
      </c>
      <c r="H91" s="62">
        <f t="shared" si="4"/>
        <v>22.99</v>
      </c>
    </row>
    <row r="92" spans="1:8" ht="17.399999999999999" x14ac:dyDescent="0.3">
      <c r="A92" s="30" t="s">
        <v>1047</v>
      </c>
      <c r="B92" s="13" t="str">
        <f>VLOOKUP(A92&amp;E92,Ceník!$A$2:$G$1345,3,FALSE)</f>
        <v>koncovka - černá</v>
      </c>
      <c r="C92" s="21">
        <v>1</v>
      </c>
      <c r="D92" s="53" t="s">
        <v>34</v>
      </c>
      <c r="E92" s="60">
        <f t="shared" si="8"/>
        <v>1</v>
      </c>
      <c r="F92" s="31" t="s">
        <v>34</v>
      </c>
      <c r="G92" s="62">
        <f>VLOOKUP(A92&amp;E92,Ceník!$A$2:$G$1345,7,FALSE)</f>
        <v>19</v>
      </c>
      <c r="H92" s="62">
        <f t="shared" si="4"/>
        <v>22.99</v>
      </c>
    </row>
    <row r="93" spans="1:8" ht="17.399999999999999" x14ac:dyDescent="0.3">
      <c r="A93" s="30" t="s">
        <v>1049</v>
      </c>
      <c r="B93" s="13" t="str">
        <f>VLOOKUP(A93&amp;E93,Ceník!$A$2:$G$1345,3,FALSE)</f>
        <v>koncovka - bílá</v>
      </c>
      <c r="C93" s="21">
        <v>1</v>
      </c>
      <c r="D93" s="53" t="s">
        <v>34</v>
      </c>
      <c r="E93" s="60">
        <f t="shared" si="8"/>
        <v>1</v>
      </c>
      <c r="F93" s="31" t="s">
        <v>34</v>
      </c>
      <c r="G93" s="62">
        <f>VLOOKUP(A93&amp;E93,Ceník!$A$2:$G$1345,7,FALSE)</f>
        <v>19</v>
      </c>
      <c r="H93" s="62">
        <f t="shared" si="4"/>
        <v>22.99</v>
      </c>
    </row>
    <row r="94" spans="1:8" ht="17.399999999999999" x14ac:dyDescent="0.3">
      <c r="A94" s="30" t="s">
        <v>1051</v>
      </c>
      <c r="B94" s="13" t="str">
        <f>VLOOKUP(A94&amp;E94,Ceník!$A$2:$G$1345,3,FALSE)</f>
        <v>koncovka - sv. šedá</v>
      </c>
      <c r="C94" s="21">
        <v>1</v>
      </c>
      <c r="D94" s="53" t="s">
        <v>34</v>
      </c>
      <c r="E94" s="60">
        <f t="shared" si="8"/>
        <v>1</v>
      </c>
      <c r="F94" s="31" t="s">
        <v>34</v>
      </c>
      <c r="G94" s="62">
        <f>VLOOKUP(A94&amp;E94,Ceník!$A$2:$G$1345,7,FALSE)</f>
        <v>19</v>
      </c>
      <c r="H94" s="62">
        <f t="shared" si="4"/>
        <v>22.99</v>
      </c>
    </row>
    <row r="95" spans="1:8" ht="17.399999999999999" x14ac:dyDescent="0.3">
      <c r="A95" s="30" t="s">
        <v>1053</v>
      </c>
      <c r="B95" s="13" t="str">
        <f>VLOOKUP(A95&amp;E95,Ceník!$A$2:$G$1345,3,FALSE)</f>
        <v>koncovka - tm. šedá</v>
      </c>
      <c r="C95" s="21">
        <v>1</v>
      </c>
      <c r="D95" s="53" t="s">
        <v>34</v>
      </c>
      <c r="E95" s="60">
        <f t="shared" si="8"/>
        <v>1</v>
      </c>
      <c r="F95" s="31" t="s">
        <v>34</v>
      </c>
      <c r="G95" s="62">
        <f>VLOOKUP(A95&amp;E95,Ceník!$A$2:$G$1345,7,FALSE)</f>
        <v>19</v>
      </c>
      <c r="H95" s="62">
        <f t="shared" si="4"/>
        <v>22.99</v>
      </c>
    </row>
    <row r="96" spans="1:8" ht="17.399999999999999" x14ac:dyDescent="0.3">
      <c r="A96" s="30" t="s">
        <v>1055</v>
      </c>
      <c r="B96" s="13" t="str">
        <f>VLOOKUP(A96&amp;E96,Ceník!$A$2:$G$1345,3,FALSE)</f>
        <v>koncovka - antracit</v>
      </c>
      <c r="C96" s="21">
        <v>1</v>
      </c>
      <c r="D96" s="53" t="s">
        <v>34</v>
      </c>
      <c r="E96" s="60">
        <f t="shared" si="8"/>
        <v>1</v>
      </c>
      <c r="F96" s="31" t="s">
        <v>34</v>
      </c>
      <c r="G96" s="62">
        <f>VLOOKUP(A96&amp;E96,Ceník!$A$2:$G$1345,7,FALSE)</f>
        <v>19</v>
      </c>
      <c r="H96" s="62">
        <f t="shared" si="4"/>
        <v>22.99</v>
      </c>
    </row>
    <row r="97" spans="1:8" ht="17.399999999999999" x14ac:dyDescent="0.3">
      <c r="A97" s="30" t="s">
        <v>2646</v>
      </c>
      <c r="B97" s="13" t="str">
        <f>VLOOKUP(A97&amp;E97,Ceník!$A$2:$G$1345,3,FALSE)</f>
        <v>koncovka - zlatá</v>
      </c>
      <c r="C97" s="21">
        <v>1</v>
      </c>
      <c r="D97" s="53" t="s">
        <v>34</v>
      </c>
      <c r="E97" s="60">
        <f t="shared" si="8"/>
        <v>1</v>
      </c>
      <c r="F97" s="31" t="s">
        <v>34</v>
      </c>
      <c r="G97" s="62">
        <f>VLOOKUP(A97&amp;E97,Ceník!$A$2:$G$1345,7,FALSE)</f>
        <v>19</v>
      </c>
      <c r="H97" s="62">
        <f t="shared" si="4"/>
        <v>22.99</v>
      </c>
    </row>
    <row r="98" spans="1:8" s="5" customFormat="1" ht="20.100000000000001" customHeight="1" x14ac:dyDescent="0.3">
      <c r="A98" s="30" t="s">
        <v>844</v>
      </c>
      <c r="B98" s="13" t="str">
        <f>VLOOKUP(A98&amp;E98,Ceník!$A$2:$G$1345,3,FALSE)</f>
        <v>těsnící profil TOP hliník broušený</v>
      </c>
      <c r="C98" s="21">
        <v>4</v>
      </c>
      <c r="D98" s="53" t="s">
        <v>5</v>
      </c>
      <c r="E98" s="60">
        <f t="shared" ref="E98" si="12">C98</f>
        <v>4</v>
      </c>
      <c r="F98" s="31" t="s">
        <v>5</v>
      </c>
      <c r="G98" s="62">
        <f>VLOOKUP(A98&amp;E98,Ceník!$A$2:$G$1345,7,FALSE)</f>
        <v>159</v>
      </c>
      <c r="H98" s="62">
        <f t="shared" ref="H98:H131" si="13">SUM(G98)*1.21</f>
        <v>192.39</v>
      </c>
    </row>
    <row r="99" spans="1:8" s="5" customFormat="1" ht="20.100000000000001" customHeight="1" x14ac:dyDescent="0.3">
      <c r="A99" s="30" t="s">
        <v>844</v>
      </c>
      <c r="B99" s="13" t="str">
        <f>VLOOKUP(A99&amp;E99,Ceník!$A$2:$G$1345,3,FALSE)</f>
        <v>těsnící profil TOP hliník broušený</v>
      </c>
      <c r="C99" s="21">
        <v>4</v>
      </c>
      <c r="D99" s="53" t="s">
        <v>5</v>
      </c>
      <c r="E99" s="60">
        <v>140</v>
      </c>
      <c r="F99" s="31" t="s">
        <v>5</v>
      </c>
      <c r="G99" s="62">
        <f>VLOOKUP(A99&amp;E99,Ceník!$A$2:$G$1345,7,FALSE)</f>
        <v>151</v>
      </c>
      <c r="H99" s="62">
        <f t="shared" si="13"/>
        <v>182.71</v>
      </c>
    </row>
    <row r="100" spans="1:8" s="5" customFormat="1" ht="20.100000000000001" customHeight="1" x14ac:dyDescent="0.3">
      <c r="A100" s="30" t="s">
        <v>846</v>
      </c>
      <c r="B100" s="13" t="str">
        <f>VLOOKUP(A100&amp;E100,Ceník!$A$2:$G$1345,3,FALSE)</f>
        <v>těsnící profil TOP hliník natural</v>
      </c>
      <c r="C100" s="21">
        <v>4</v>
      </c>
      <c r="D100" s="53" t="s">
        <v>5</v>
      </c>
      <c r="E100" s="60">
        <f>C100</f>
        <v>4</v>
      </c>
      <c r="F100" s="31" t="s">
        <v>5</v>
      </c>
      <c r="G100" s="62">
        <f>VLOOKUP(A100&amp;E100,Ceník!$A$2:$G$1345,7,FALSE)</f>
        <v>159</v>
      </c>
      <c r="H100" s="62">
        <f t="shared" si="13"/>
        <v>192.39</v>
      </c>
    </row>
    <row r="101" spans="1:8" s="5" customFormat="1" ht="20.100000000000001" customHeight="1" x14ac:dyDescent="0.3">
      <c r="A101" s="30" t="s">
        <v>846</v>
      </c>
      <c r="B101" s="13" t="str">
        <f>VLOOKUP(A101&amp;E101,Ceník!$A$2:$G$1345,3,FALSE)</f>
        <v>těsnící profil TOP hliník natural</v>
      </c>
      <c r="C101" s="21">
        <v>4</v>
      </c>
      <c r="D101" s="53" t="s">
        <v>5</v>
      </c>
      <c r="E101" s="60">
        <v>140</v>
      </c>
      <c r="F101" s="31" t="s">
        <v>5</v>
      </c>
      <c r="G101" s="62">
        <f>VLOOKUP(A101&amp;E101,Ceník!$A$2:$G$1345,7,FALSE)</f>
        <v>151</v>
      </c>
      <c r="H101" s="62">
        <f t="shared" si="13"/>
        <v>182.71</v>
      </c>
    </row>
    <row r="102" spans="1:8" s="5" customFormat="1" ht="20.100000000000001" customHeight="1" x14ac:dyDescent="0.3">
      <c r="A102" s="30" t="s">
        <v>848</v>
      </c>
      <c r="B102" s="13" t="str">
        <f>VLOOKUP(A102&amp;E102,Ceník!$A$2:$G$1345,3,FALSE)</f>
        <v>těsnící profil TOP nerez broušený</v>
      </c>
      <c r="C102" s="21">
        <v>4</v>
      </c>
      <c r="D102" s="53" t="s">
        <v>5</v>
      </c>
      <c r="E102" s="60">
        <f>C102</f>
        <v>4</v>
      </c>
      <c r="F102" s="31" t="s">
        <v>5</v>
      </c>
      <c r="G102" s="62">
        <f>VLOOKUP(A102&amp;E102,Ceník!$A$2:$G$1345,7,FALSE)</f>
        <v>174</v>
      </c>
      <c r="H102" s="62">
        <f t="shared" si="13"/>
        <v>210.54</v>
      </c>
    </row>
    <row r="103" spans="1:8" s="5" customFormat="1" ht="20.100000000000001" customHeight="1" x14ac:dyDescent="0.3">
      <c r="A103" s="30" t="s">
        <v>848</v>
      </c>
      <c r="B103" s="13" t="str">
        <f>VLOOKUP(A103&amp;E103,Ceník!$A$2:$G$1345,3,FALSE)</f>
        <v>těsnící profil TOP nerez broušený</v>
      </c>
      <c r="C103" s="21">
        <v>4</v>
      </c>
      <c r="D103" s="53" t="s">
        <v>5</v>
      </c>
      <c r="E103" s="60">
        <v>140</v>
      </c>
      <c r="F103" s="31" t="s">
        <v>5</v>
      </c>
      <c r="G103" s="62">
        <f>VLOOKUP(A103&amp;E103,Ceník!$A$2:$G$1345,7,FALSE)</f>
        <v>165</v>
      </c>
      <c r="H103" s="62">
        <f t="shared" si="13"/>
        <v>199.65</v>
      </c>
    </row>
    <row r="104" spans="1:8" ht="17.399999999999999" x14ac:dyDescent="0.3">
      <c r="A104" s="30" t="s">
        <v>933</v>
      </c>
      <c r="B104" s="13" t="str">
        <f>VLOOKUP(A104&amp;E104,Ceník!$A$2:$G$1345,3,FALSE)</f>
        <v>set elementů k těsnící liště Top - šedá</v>
      </c>
      <c r="C104" s="21">
        <v>1</v>
      </c>
      <c r="D104" s="53" t="s">
        <v>313</v>
      </c>
      <c r="E104" s="60">
        <f t="shared" ref="E104:E110" si="14">C104</f>
        <v>1</v>
      </c>
      <c r="F104" s="31" t="s">
        <v>313</v>
      </c>
      <c r="G104" s="62">
        <f>VLOOKUP(A104&amp;E104,Ceník!$A$2:$G$1345,7,FALSE)</f>
        <v>24</v>
      </c>
      <c r="H104" s="62">
        <f t="shared" si="13"/>
        <v>29.04</v>
      </c>
    </row>
    <row r="105" spans="1:8" ht="17.399999999999999" x14ac:dyDescent="0.3">
      <c r="A105" s="30" t="s">
        <v>937</v>
      </c>
      <c r="B105" s="13" t="str">
        <f>VLOOKUP(A105&amp;E105,Ceník!$A$2:$G$1345,3,FALSE)</f>
        <v>set elementů k těsnící liště Top hliník natural</v>
      </c>
      <c r="C105" s="21">
        <v>1</v>
      </c>
      <c r="D105" s="53" t="s">
        <v>313</v>
      </c>
      <c r="E105" s="60">
        <f t="shared" si="14"/>
        <v>1</v>
      </c>
      <c r="F105" s="31" t="s">
        <v>313</v>
      </c>
      <c r="G105" s="62">
        <f>VLOOKUP(A105&amp;E105,Ceník!$A$2:$G$1345,7,FALSE)</f>
        <v>77</v>
      </c>
      <c r="H105" s="62">
        <f t="shared" si="13"/>
        <v>93.17</v>
      </c>
    </row>
    <row r="106" spans="1:8" ht="17.399999999999999" x14ac:dyDescent="0.3">
      <c r="A106" s="30" t="s">
        <v>939</v>
      </c>
      <c r="B106" s="13" t="str">
        <f>VLOOKUP(A106&amp;E106,Ceník!$A$2:$G$1345,3,FALSE)</f>
        <v>set elementů k těsnící liště Top nerez lesklý</v>
      </c>
      <c r="C106" s="21">
        <v>1</v>
      </c>
      <c r="D106" s="53" t="s">
        <v>313</v>
      </c>
      <c r="E106" s="60">
        <f t="shared" si="14"/>
        <v>1</v>
      </c>
      <c r="F106" s="31" t="s">
        <v>313</v>
      </c>
      <c r="G106" s="62">
        <f>VLOOKUP(A106&amp;E106,Ceník!$A$2:$G$1345,7,FALSE)</f>
        <v>77</v>
      </c>
      <c r="H106" s="62">
        <f t="shared" si="13"/>
        <v>93.17</v>
      </c>
    </row>
    <row r="107" spans="1:8" ht="17.399999999999999" x14ac:dyDescent="0.3">
      <c r="A107" s="30" t="s">
        <v>941</v>
      </c>
      <c r="B107" s="13" t="str">
        <f>VLOOKUP(A107&amp;E107,Ceník!$A$2:$G$1345,3,FALSE)</f>
        <v>set elementů k těsnící liště TOP - šedá</v>
      </c>
      <c r="C107" s="21">
        <v>1</v>
      </c>
      <c r="D107" s="53" t="s">
        <v>313</v>
      </c>
      <c r="E107" s="60">
        <f t="shared" si="14"/>
        <v>1</v>
      </c>
      <c r="F107" s="31" t="s">
        <v>313</v>
      </c>
      <c r="G107" s="62">
        <f>VLOOKUP(A107&amp;E107,Ceník!$A$2:$G$1345,7,FALSE)</f>
        <v>24</v>
      </c>
      <c r="H107" s="62">
        <f t="shared" si="13"/>
        <v>29.04</v>
      </c>
    </row>
    <row r="108" spans="1:8" ht="17.399999999999999" x14ac:dyDescent="0.3">
      <c r="A108" s="30" t="s">
        <v>945</v>
      </c>
      <c r="B108" s="13" t="str">
        <f>VLOOKUP(A108&amp;E108,Ceník!$A$2:$G$1345,3,FALSE)</f>
        <v>set elementů k těsnící liště TOP hliník natural</v>
      </c>
      <c r="C108" s="21">
        <v>1</v>
      </c>
      <c r="D108" s="53" t="s">
        <v>313</v>
      </c>
      <c r="E108" s="60">
        <f t="shared" si="14"/>
        <v>1</v>
      </c>
      <c r="F108" s="31" t="s">
        <v>313</v>
      </c>
      <c r="G108" s="62">
        <f>VLOOKUP(A108&amp;E108,Ceník!$A$2:$G$1345,7,FALSE)</f>
        <v>77</v>
      </c>
      <c r="H108" s="62">
        <f t="shared" si="13"/>
        <v>93.17</v>
      </c>
    </row>
    <row r="109" spans="1:8" ht="17.399999999999999" x14ac:dyDescent="0.3">
      <c r="A109" s="30" t="s">
        <v>947</v>
      </c>
      <c r="B109" s="13" t="str">
        <f>VLOOKUP(A109&amp;E109,Ceník!$A$2:$G$1345,3,FALSE)</f>
        <v>set elementů k těsnící liště TOP nerez lesklý</v>
      </c>
      <c r="C109" s="21">
        <v>1</v>
      </c>
      <c r="D109" s="53" t="s">
        <v>313</v>
      </c>
      <c r="E109" s="60">
        <f t="shared" si="14"/>
        <v>1</v>
      </c>
      <c r="F109" s="31" t="s">
        <v>313</v>
      </c>
      <c r="G109" s="62">
        <f>VLOOKUP(A109&amp;E109,Ceník!$A$2:$G$1345,7,FALSE)</f>
        <v>77</v>
      </c>
      <c r="H109" s="62">
        <f t="shared" si="13"/>
        <v>93.17</v>
      </c>
    </row>
    <row r="110" spans="1:8" ht="17.399999999999999" x14ac:dyDescent="0.3">
      <c r="A110" s="30" t="s">
        <v>949</v>
      </c>
      <c r="B110" s="13" t="str">
        <f>VLOOKUP(A110&amp;E110,Ceník!$A$2:$G$1345,3,FALSE)</f>
        <v>set elementů k L11 "čtverec" - sv. šedá</v>
      </c>
      <c r="C110" s="21">
        <v>1</v>
      </c>
      <c r="D110" s="53" t="s">
        <v>313</v>
      </c>
      <c r="E110" s="60">
        <f t="shared" si="14"/>
        <v>1</v>
      </c>
      <c r="F110" s="31" t="s">
        <v>313</v>
      </c>
      <c r="G110" s="62">
        <f>VLOOKUP(A110&amp;E110,Ceník!$A$2:$G$1345,7,FALSE)</f>
        <v>28</v>
      </c>
      <c r="H110" s="62">
        <f t="shared" si="13"/>
        <v>33.879999999999995</v>
      </c>
    </row>
    <row r="111" spans="1:8" ht="17.399999999999999" x14ac:dyDescent="0.3">
      <c r="A111" s="30" t="s">
        <v>2656</v>
      </c>
      <c r="B111" s="13" t="str">
        <f>VLOOKUP(A111&amp;E111,Ceník!$A$2:$G$1345,3,FALSE)</f>
        <v>set elementů k L11 "čtverec" - hliník natural</v>
      </c>
      <c r="C111" s="21">
        <v>1</v>
      </c>
      <c r="D111" s="53" t="s">
        <v>313</v>
      </c>
      <c r="E111" s="60">
        <f t="shared" ref="E111:E112" si="15">C111</f>
        <v>1</v>
      </c>
      <c r="F111" s="31" t="s">
        <v>313</v>
      </c>
      <c r="G111" s="62">
        <f>VLOOKUP(A111&amp;E111,Ceník!$A$2:$G$1345,7,FALSE)</f>
        <v>89</v>
      </c>
      <c r="H111" s="62">
        <f t="shared" si="13"/>
        <v>107.69</v>
      </c>
    </row>
    <row r="112" spans="1:8" ht="17.399999999999999" x14ac:dyDescent="0.3">
      <c r="A112" s="30" t="s">
        <v>2658</v>
      </c>
      <c r="B112" s="13" t="str">
        <f>VLOOKUP(A112&amp;E112,Ceník!$A$2:$G$1345,3,FALSE)</f>
        <v>set elementů k L11 "čtverec" - nerez lesklý</v>
      </c>
      <c r="C112" s="21">
        <v>1</v>
      </c>
      <c r="D112" s="53" t="s">
        <v>313</v>
      </c>
      <c r="E112" s="60">
        <f t="shared" si="15"/>
        <v>1</v>
      </c>
      <c r="F112" s="31" t="s">
        <v>313</v>
      </c>
      <c r="G112" s="62">
        <f>VLOOKUP(A112&amp;E112,Ceník!$A$2:$G$1345,7,FALSE)</f>
        <v>89</v>
      </c>
      <c r="H112" s="62">
        <f t="shared" si="13"/>
        <v>107.69</v>
      </c>
    </row>
    <row r="113" spans="1:8" ht="17.399999999999999" x14ac:dyDescent="0.3">
      <c r="A113" s="30" t="s">
        <v>866</v>
      </c>
      <c r="B113" s="13" t="str">
        <f>VLOOKUP(A113&amp;E113,Ceník!$A$2:$G$1345,3,FALSE)</f>
        <v>Geniální lišta - černá</v>
      </c>
      <c r="C113" s="21">
        <v>3</v>
      </c>
      <c r="D113" s="53" t="s">
        <v>5</v>
      </c>
      <c r="E113" s="60">
        <f>C113</f>
        <v>3</v>
      </c>
      <c r="F113" s="31" t="s">
        <v>5</v>
      </c>
      <c r="G113" s="62">
        <f>VLOOKUP(A113&amp;E113,Ceník!$A$2:$G$1345,7,FALSE)</f>
        <v>114</v>
      </c>
      <c r="H113" s="62">
        <f t="shared" si="13"/>
        <v>137.94</v>
      </c>
    </row>
    <row r="114" spans="1:8" ht="17.399999999999999" x14ac:dyDescent="0.3">
      <c r="A114" s="30" t="s">
        <v>866</v>
      </c>
      <c r="B114" s="13" t="str">
        <f>VLOOKUP(A114&amp;E114,Ceník!$A$2:$G$1345,3,FALSE)</f>
        <v>Geniální lišta - černá</v>
      </c>
      <c r="C114" s="21">
        <v>3</v>
      </c>
      <c r="D114" s="53" t="s">
        <v>5</v>
      </c>
      <c r="E114" s="60">
        <v>96</v>
      </c>
      <c r="F114" s="31" t="s">
        <v>5</v>
      </c>
      <c r="G114" s="62">
        <f>VLOOKUP(A114&amp;E114,Ceník!$A$2:$G$1345,7,FALSE)</f>
        <v>102</v>
      </c>
      <c r="H114" s="62">
        <f t="shared" si="13"/>
        <v>123.42</v>
      </c>
    </row>
    <row r="115" spans="1:8" ht="17.399999999999999" x14ac:dyDescent="0.3">
      <c r="A115" s="30" t="s">
        <v>867</v>
      </c>
      <c r="B115" s="13" t="str">
        <f>VLOOKUP(A115&amp;E115,Ceník!$A$2:$G$1345,3,FALSE)</f>
        <v>Geniální lišta - bílá</v>
      </c>
      <c r="C115" s="21">
        <v>3</v>
      </c>
      <c r="D115" s="53" t="s">
        <v>5</v>
      </c>
      <c r="E115" s="60">
        <f>C115</f>
        <v>3</v>
      </c>
      <c r="F115" s="31" t="s">
        <v>5</v>
      </c>
      <c r="G115" s="62">
        <f>VLOOKUP(A115&amp;E115,Ceník!$A$2:$G$1345,7,FALSE)</f>
        <v>114</v>
      </c>
      <c r="H115" s="62">
        <f t="shared" si="13"/>
        <v>137.94</v>
      </c>
    </row>
    <row r="116" spans="1:8" ht="17.399999999999999" x14ac:dyDescent="0.3">
      <c r="A116" s="30" t="s">
        <v>867</v>
      </c>
      <c r="B116" s="13" t="str">
        <f>VLOOKUP(A116&amp;E116,Ceník!$A$2:$G$1345,3,FALSE)</f>
        <v>Geniální lišta - bílá</v>
      </c>
      <c r="C116" s="21">
        <v>3</v>
      </c>
      <c r="D116" s="53" t="s">
        <v>5</v>
      </c>
      <c r="E116" s="60">
        <v>96</v>
      </c>
      <c r="F116" s="31" t="s">
        <v>5</v>
      </c>
      <c r="G116" s="62">
        <f>VLOOKUP(A116&amp;E116,Ceník!$A$2:$G$1345,7,FALSE)</f>
        <v>102</v>
      </c>
      <c r="H116" s="62">
        <f t="shared" si="13"/>
        <v>123.42</v>
      </c>
    </row>
    <row r="117" spans="1:8" ht="17.399999999999999" x14ac:dyDescent="0.3">
      <c r="A117" s="30" t="s">
        <v>983</v>
      </c>
      <c r="B117" s="13" t="str">
        <f>VLOOKUP(A117&amp;E117,Ceník!$A$2:$G$1345,3,FALSE)</f>
        <v>roh vnější - černý</v>
      </c>
      <c r="C117" s="21">
        <v>1</v>
      </c>
      <c r="D117" s="53" t="s">
        <v>34</v>
      </c>
      <c r="E117" s="60">
        <f>C117</f>
        <v>1</v>
      </c>
      <c r="F117" s="31" t="s">
        <v>34</v>
      </c>
      <c r="G117" s="62">
        <f>VLOOKUP(A117&amp;E117,Ceník!$A$2:$G$1345,7,FALSE)</f>
        <v>13</v>
      </c>
      <c r="H117" s="62">
        <f t="shared" si="13"/>
        <v>15.73</v>
      </c>
    </row>
    <row r="118" spans="1:8" ht="17.399999999999999" x14ac:dyDescent="0.3">
      <c r="A118" s="30" t="s">
        <v>983</v>
      </c>
      <c r="B118" s="13" t="str">
        <f>VLOOKUP(A118&amp;E118,Ceník!$A$2:$G$1345,3,FALSE)</f>
        <v>roh vnější - černý</v>
      </c>
      <c r="C118" s="21">
        <v>1</v>
      </c>
      <c r="D118" s="53" t="s">
        <v>34</v>
      </c>
      <c r="E118" s="60">
        <v>100</v>
      </c>
      <c r="F118" s="31" t="s">
        <v>34</v>
      </c>
      <c r="G118" s="62">
        <f>VLOOKUP(A118&amp;E118,Ceník!$A$2:$G$1345,7,FALSE)</f>
        <v>12</v>
      </c>
      <c r="H118" s="62">
        <f t="shared" si="13"/>
        <v>14.52</v>
      </c>
    </row>
    <row r="119" spans="1:8" ht="17.399999999999999" x14ac:dyDescent="0.3">
      <c r="A119" s="30" t="s">
        <v>984</v>
      </c>
      <c r="B119" s="13" t="str">
        <f>VLOOKUP(A119&amp;E119,Ceník!$A$2:$G$1345,3,FALSE)</f>
        <v>roh vnější - bílý</v>
      </c>
      <c r="C119" s="21">
        <v>1</v>
      </c>
      <c r="D119" s="53" t="s">
        <v>34</v>
      </c>
      <c r="E119" s="60">
        <f>C119</f>
        <v>1</v>
      </c>
      <c r="F119" s="31" t="s">
        <v>34</v>
      </c>
      <c r="G119" s="62">
        <f>VLOOKUP(A119&amp;E119,Ceník!$A$2:$G$1345,7,FALSE)</f>
        <v>13</v>
      </c>
      <c r="H119" s="62">
        <f t="shared" si="13"/>
        <v>15.73</v>
      </c>
    </row>
    <row r="120" spans="1:8" ht="17.399999999999999" x14ac:dyDescent="0.3">
      <c r="A120" s="30" t="s">
        <v>984</v>
      </c>
      <c r="B120" s="13" t="str">
        <f>VLOOKUP(A120&amp;E120,Ceník!$A$2:$G$1345,3,FALSE)</f>
        <v>roh vnější - bílý</v>
      </c>
      <c r="C120" s="21">
        <v>1</v>
      </c>
      <c r="D120" s="53" t="s">
        <v>34</v>
      </c>
      <c r="E120" s="60">
        <v>100</v>
      </c>
      <c r="F120" s="31" t="s">
        <v>34</v>
      </c>
      <c r="G120" s="62">
        <f>VLOOKUP(A120&amp;E120,Ceník!$A$2:$G$1345,7,FALSE)</f>
        <v>12</v>
      </c>
      <c r="H120" s="62">
        <f t="shared" si="13"/>
        <v>14.52</v>
      </c>
    </row>
    <row r="121" spans="1:8" ht="17.399999999999999" x14ac:dyDescent="0.3">
      <c r="A121" s="30" t="s">
        <v>985</v>
      </c>
      <c r="B121" s="13" t="str">
        <f>VLOOKUP(A121&amp;E121,Ceník!$A$2:$G$1345,3,FALSE)</f>
        <v>roh vnější - šedý</v>
      </c>
      <c r="C121" s="21">
        <v>1</v>
      </c>
      <c r="D121" s="53" t="s">
        <v>34</v>
      </c>
      <c r="E121" s="60">
        <f>C121</f>
        <v>1</v>
      </c>
      <c r="F121" s="31" t="s">
        <v>34</v>
      </c>
      <c r="G121" s="62">
        <f>VLOOKUP(A121&amp;E121,Ceník!$A$2:$G$1345,7,FALSE)</f>
        <v>13</v>
      </c>
      <c r="H121" s="62">
        <f t="shared" si="13"/>
        <v>15.73</v>
      </c>
    </row>
    <row r="122" spans="1:8" ht="17.399999999999999" x14ac:dyDescent="0.3">
      <c r="A122" s="30" t="s">
        <v>985</v>
      </c>
      <c r="B122" s="13" t="str">
        <f>VLOOKUP(A122&amp;E122,Ceník!$A$2:$G$1345,3,FALSE)</f>
        <v>roh vnější - šedý</v>
      </c>
      <c r="C122" s="21">
        <v>1</v>
      </c>
      <c r="D122" s="53" t="s">
        <v>34</v>
      </c>
      <c r="E122" s="60">
        <v>100</v>
      </c>
      <c r="F122" s="31" t="s">
        <v>34</v>
      </c>
      <c r="G122" s="62">
        <f>VLOOKUP(A122&amp;E122,Ceník!$A$2:$G$1345,7,FALSE)</f>
        <v>12</v>
      </c>
      <c r="H122" s="62">
        <f t="shared" si="13"/>
        <v>14.52</v>
      </c>
    </row>
    <row r="123" spans="1:8" ht="17.399999999999999" x14ac:dyDescent="0.3">
      <c r="A123" s="30" t="s">
        <v>986</v>
      </c>
      <c r="B123" s="13" t="str">
        <f>VLOOKUP(A123&amp;E123,Ceník!$A$2:$G$1345,3,FALSE)</f>
        <v>roh vnitřní - černá</v>
      </c>
      <c r="C123" s="21">
        <v>1</v>
      </c>
      <c r="D123" s="53" t="s">
        <v>34</v>
      </c>
      <c r="E123" s="60">
        <f>C123</f>
        <v>1</v>
      </c>
      <c r="F123" s="31" t="s">
        <v>34</v>
      </c>
      <c r="G123" s="62">
        <f>VLOOKUP(A123&amp;E123,Ceník!$A$2:$G$1345,7,FALSE)</f>
        <v>13</v>
      </c>
      <c r="H123" s="62">
        <f t="shared" si="13"/>
        <v>15.73</v>
      </c>
    </row>
    <row r="124" spans="1:8" ht="17.399999999999999" x14ac:dyDescent="0.3">
      <c r="A124" s="30" t="s">
        <v>986</v>
      </c>
      <c r="B124" s="13" t="str">
        <f>VLOOKUP(A124&amp;E124,Ceník!$A$2:$G$1345,3,FALSE)</f>
        <v>roh vnitřní - černá</v>
      </c>
      <c r="C124" s="21">
        <v>1</v>
      </c>
      <c r="D124" s="53" t="s">
        <v>34</v>
      </c>
      <c r="E124" s="60">
        <v>100</v>
      </c>
      <c r="F124" s="31" t="s">
        <v>34</v>
      </c>
      <c r="G124" s="62">
        <f>VLOOKUP(A124&amp;E124,Ceník!$A$2:$G$1345,7,FALSE)</f>
        <v>12</v>
      </c>
      <c r="H124" s="62">
        <f t="shared" si="13"/>
        <v>14.52</v>
      </c>
    </row>
    <row r="125" spans="1:8" ht="17.399999999999999" x14ac:dyDescent="0.3">
      <c r="A125" s="30" t="s">
        <v>988</v>
      </c>
      <c r="B125" s="13" t="str">
        <f>VLOOKUP(A125&amp;E125,Ceník!$A$2:$G$1345,3,FALSE)</f>
        <v>roh vnitřní - bílá</v>
      </c>
      <c r="C125" s="21">
        <v>1</v>
      </c>
      <c r="D125" s="53" t="s">
        <v>34</v>
      </c>
      <c r="E125" s="60">
        <f>C125</f>
        <v>1</v>
      </c>
      <c r="F125" s="31" t="s">
        <v>34</v>
      </c>
      <c r="G125" s="62">
        <f>VLOOKUP(A125&amp;E125,Ceník!$A$2:$G$1345,7,FALSE)</f>
        <v>13</v>
      </c>
      <c r="H125" s="62">
        <f t="shared" si="13"/>
        <v>15.73</v>
      </c>
    </row>
    <row r="126" spans="1:8" ht="17.399999999999999" x14ac:dyDescent="0.3">
      <c r="A126" s="30" t="s">
        <v>988</v>
      </c>
      <c r="B126" s="13" t="str">
        <f>VLOOKUP(A126&amp;E126,Ceník!$A$2:$G$1345,3,FALSE)</f>
        <v>roh vnitřní - bílá</v>
      </c>
      <c r="C126" s="21">
        <v>1</v>
      </c>
      <c r="D126" s="53" t="s">
        <v>34</v>
      </c>
      <c r="E126" s="60">
        <v>100</v>
      </c>
      <c r="F126" s="31" t="s">
        <v>34</v>
      </c>
      <c r="G126" s="62">
        <f>VLOOKUP(A126&amp;E126,Ceník!$A$2:$G$1345,7,FALSE)</f>
        <v>12</v>
      </c>
      <c r="H126" s="62">
        <f t="shared" si="13"/>
        <v>14.52</v>
      </c>
    </row>
    <row r="127" spans="1:8" ht="17.399999999999999" x14ac:dyDescent="0.3">
      <c r="A127" s="30" t="s">
        <v>990</v>
      </c>
      <c r="B127" s="13" t="str">
        <f>VLOOKUP(A127&amp;E127,Ceník!$A$2:$G$1345,3,FALSE)</f>
        <v>roh vnitřní - šedá</v>
      </c>
      <c r="C127" s="21">
        <v>1</v>
      </c>
      <c r="D127" s="53" t="s">
        <v>34</v>
      </c>
      <c r="E127" s="60">
        <f>C127</f>
        <v>1</v>
      </c>
      <c r="F127" s="31" t="s">
        <v>34</v>
      </c>
      <c r="G127" s="62">
        <f>VLOOKUP(A127&amp;E127,Ceník!$A$2:$G$1345,7,FALSE)</f>
        <v>13</v>
      </c>
      <c r="H127" s="62">
        <f t="shared" si="13"/>
        <v>15.73</v>
      </c>
    </row>
    <row r="128" spans="1:8" ht="17.399999999999999" x14ac:dyDescent="0.3">
      <c r="A128" s="30" t="s">
        <v>990</v>
      </c>
      <c r="B128" s="13" t="str">
        <f>VLOOKUP(A128&amp;E128,Ceník!$A$2:$G$1345,3,FALSE)</f>
        <v>roh vnitřní - šedá</v>
      </c>
      <c r="C128" s="21">
        <v>1</v>
      </c>
      <c r="D128" s="53" t="s">
        <v>34</v>
      </c>
      <c r="E128" s="60">
        <v>100</v>
      </c>
      <c r="F128" s="31" t="s">
        <v>34</v>
      </c>
      <c r="G128" s="62">
        <f>VLOOKUP(A128&amp;E128,Ceník!$A$2:$G$1345,7,FALSE)</f>
        <v>12</v>
      </c>
      <c r="H128" s="62">
        <f t="shared" si="13"/>
        <v>14.52</v>
      </c>
    </row>
    <row r="129" spans="1:8" ht="17.399999999999999" x14ac:dyDescent="0.3">
      <c r="A129" s="30" t="s">
        <v>992</v>
      </c>
      <c r="B129" s="13" t="str">
        <f>VLOOKUP(A129&amp;E129,Ceník!$A$2:$G$1345,3,FALSE)</f>
        <v>záslepka - černá</v>
      </c>
      <c r="C129" s="21">
        <v>1</v>
      </c>
      <c r="D129" s="53" t="s">
        <v>34</v>
      </c>
      <c r="E129" s="60">
        <f>C129</f>
        <v>1</v>
      </c>
      <c r="F129" s="31" t="s">
        <v>34</v>
      </c>
      <c r="G129" s="62">
        <f>VLOOKUP(A129&amp;E129,Ceník!$A$2:$G$1345,7,FALSE)</f>
        <v>13</v>
      </c>
      <c r="H129" s="62">
        <f t="shared" si="13"/>
        <v>15.73</v>
      </c>
    </row>
    <row r="130" spans="1:8" ht="17.399999999999999" x14ac:dyDescent="0.3">
      <c r="A130" s="30" t="s">
        <v>992</v>
      </c>
      <c r="B130" s="13" t="str">
        <f>VLOOKUP(A130&amp;E130,Ceník!$A$2:$G$1345,3,FALSE)</f>
        <v>záslepka - černá</v>
      </c>
      <c r="C130" s="21">
        <v>1</v>
      </c>
      <c r="D130" s="53" t="s">
        <v>34</v>
      </c>
      <c r="E130" s="60">
        <v>100</v>
      </c>
      <c r="F130" s="31" t="s">
        <v>34</v>
      </c>
      <c r="G130" s="62">
        <f>VLOOKUP(A130&amp;E130,Ceník!$A$2:$G$1345,7,FALSE)</f>
        <v>12</v>
      </c>
      <c r="H130" s="62">
        <f t="shared" si="13"/>
        <v>14.52</v>
      </c>
    </row>
    <row r="131" spans="1:8" ht="17.399999999999999" x14ac:dyDescent="0.3">
      <c r="A131" s="30" t="s">
        <v>993</v>
      </c>
      <c r="B131" s="13" t="str">
        <f>VLOOKUP(A131&amp;E131,Ceník!$A$2:$G$1345,3,FALSE)</f>
        <v>záslepka - bílá</v>
      </c>
      <c r="C131" s="21">
        <v>1</v>
      </c>
      <c r="D131" s="53" t="s">
        <v>34</v>
      </c>
      <c r="E131" s="60">
        <f>C131</f>
        <v>1</v>
      </c>
      <c r="F131" s="31" t="s">
        <v>34</v>
      </c>
      <c r="G131" s="62">
        <f>VLOOKUP(A131&amp;E131,Ceník!$A$2:$G$1345,7,FALSE)</f>
        <v>13</v>
      </c>
      <c r="H131" s="62">
        <f t="shared" si="13"/>
        <v>15.73</v>
      </c>
    </row>
    <row r="132" spans="1:8" ht="17.399999999999999" x14ac:dyDescent="0.3">
      <c r="A132" s="30" t="s">
        <v>993</v>
      </c>
      <c r="B132" s="13" t="str">
        <f>VLOOKUP(A132&amp;E132,Ceník!$A$2:$G$1345,3,FALSE)</f>
        <v>záslepka - bílá</v>
      </c>
      <c r="C132" s="21">
        <v>1</v>
      </c>
      <c r="D132" s="53" t="s">
        <v>34</v>
      </c>
      <c r="E132" s="60">
        <v>100</v>
      </c>
      <c r="F132" s="31" t="s">
        <v>34</v>
      </c>
      <c r="G132" s="62">
        <f>VLOOKUP(A132&amp;E132,Ceník!$A$2:$G$1345,7,FALSE)</f>
        <v>12</v>
      </c>
      <c r="H132" s="62">
        <f t="shared" ref="H132:H179" si="16">SUM(G132)*1.21</f>
        <v>14.52</v>
      </c>
    </row>
    <row r="133" spans="1:8" ht="17.399999999999999" x14ac:dyDescent="0.3">
      <c r="A133" s="30" t="s">
        <v>995</v>
      </c>
      <c r="B133" s="13" t="str">
        <f>VLOOKUP(A133&amp;E133,Ceník!$A$2:$G$1345,3,FALSE)</f>
        <v>záslepka - šedá</v>
      </c>
      <c r="C133" s="21">
        <v>1</v>
      </c>
      <c r="D133" s="53" t="s">
        <v>34</v>
      </c>
      <c r="E133" s="60">
        <f>C133</f>
        <v>1</v>
      </c>
      <c r="F133" s="31" t="s">
        <v>34</v>
      </c>
      <c r="G133" s="62">
        <f>VLOOKUP(A133&amp;E133,Ceník!$A$2:$G$1345,7,FALSE)</f>
        <v>13</v>
      </c>
      <c r="H133" s="62">
        <f t="shared" si="16"/>
        <v>15.73</v>
      </c>
    </row>
    <row r="134" spans="1:8" ht="17.399999999999999" x14ac:dyDescent="0.3">
      <c r="A134" s="30" t="s">
        <v>995</v>
      </c>
      <c r="B134" s="13" t="str">
        <f>VLOOKUP(A134&amp;E134,Ceník!$A$2:$G$1345,3,FALSE)</f>
        <v>záslepka - šedá</v>
      </c>
      <c r="C134" s="21">
        <v>1</v>
      </c>
      <c r="D134" s="53" t="s">
        <v>34</v>
      </c>
      <c r="E134" s="60">
        <v>100</v>
      </c>
      <c r="F134" s="31" t="s">
        <v>34</v>
      </c>
      <c r="G134" s="62">
        <f>VLOOKUP(A134&amp;E134,Ceník!$A$2:$G$1345,7,FALSE)</f>
        <v>12</v>
      </c>
      <c r="H134" s="62">
        <f t="shared" si="16"/>
        <v>14.52</v>
      </c>
    </row>
    <row r="135" spans="1:8" ht="17.399999999999999" x14ac:dyDescent="0.3">
      <c r="A135" s="30" t="s">
        <v>905</v>
      </c>
      <c r="B135" s="13" t="str">
        <f>VLOOKUP(A135&amp;E135,Ceník!$A$2:$G$1345,3,FALSE)</f>
        <v>Těsnící profil - černá</v>
      </c>
      <c r="C135" s="21">
        <v>3</v>
      </c>
      <c r="D135" s="53" t="s">
        <v>5</v>
      </c>
      <c r="E135" s="60">
        <f>C135</f>
        <v>3</v>
      </c>
      <c r="F135" s="31" t="s">
        <v>5</v>
      </c>
      <c r="G135" s="62">
        <f>VLOOKUP(A135&amp;E135,Ceník!$A$2:$G$1345,7,FALSE)</f>
        <v>67</v>
      </c>
      <c r="H135" s="62">
        <f t="shared" si="16"/>
        <v>81.069999999999993</v>
      </c>
    </row>
    <row r="136" spans="1:8" ht="17.399999999999999" x14ac:dyDescent="0.3">
      <c r="A136" s="30" t="s">
        <v>905</v>
      </c>
      <c r="B136" s="13" t="str">
        <f>VLOOKUP(A136&amp;E136,Ceník!$A$2:$G$1345,3,FALSE)</f>
        <v>Těsnící profil - černá</v>
      </c>
      <c r="C136" s="21">
        <v>3</v>
      </c>
      <c r="D136" s="53" t="s">
        <v>5</v>
      </c>
      <c r="E136" s="60">
        <v>75</v>
      </c>
      <c r="F136" s="31" t="s">
        <v>5</v>
      </c>
      <c r="G136" s="62">
        <f>VLOOKUP(A136&amp;E136,Ceník!$A$2:$G$1345,7,FALSE)</f>
        <v>65</v>
      </c>
      <c r="H136" s="62">
        <f t="shared" si="16"/>
        <v>78.649999999999991</v>
      </c>
    </row>
    <row r="137" spans="1:8" ht="17.399999999999999" x14ac:dyDescent="0.3">
      <c r="A137" s="30" t="s">
        <v>907</v>
      </c>
      <c r="B137" s="13" t="str">
        <f>VLOOKUP(A137&amp;E137,Ceník!$A$2:$G$1345,3,FALSE)</f>
        <v>Těsnící profil - bílá</v>
      </c>
      <c r="C137" s="21">
        <v>3</v>
      </c>
      <c r="D137" s="53" t="s">
        <v>5</v>
      </c>
      <c r="E137" s="60">
        <f>C137</f>
        <v>3</v>
      </c>
      <c r="F137" s="31" t="s">
        <v>5</v>
      </c>
      <c r="G137" s="62">
        <f>VLOOKUP(A137&amp;E137,Ceník!$A$2:$G$1345,7,FALSE)</f>
        <v>67</v>
      </c>
      <c r="H137" s="62">
        <f t="shared" si="16"/>
        <v>81.069999999999993</v>
      </c>
    </row>
    <row r="138" spans="1:8" ht="17.399999999999999" x14ac:dyDescent="0.3">
      <c r="A138" s="30" t="s">
        <v>907</v>
      </c>
      <c r="B138" s="13" t="str">
        <f>VLOOKUP(A138&amp;E138,Ceník!$A$2:$G$1345,3,FALSE)</f>
        <v>Těsnící profil - bílá</v>
      </c>
      <c r="C138" s="21">
        <v>3</v>
      </c>
      <c r="D138" s="53" t="s">
        <v>5</v>
      </c>
      <c r="E138" s="60">
        <v>75</v>
      </c>
      <c r="F138" s="31" t="s">
        <v>5</v>
      </c>
      <c r="G138" s="62">
        <f>VLOOKUP(A138&amp;E138,Ceník!$A$2:$G$1345,7,FALSE)</f>
        <v>65</v>
      </c>
      <c r="H138" s="62">
        <f t="shared" si="16"/>
        <v>78.649999999999991</v>
      </c>
    </row>
    <row r="139" spans="1:8" ht="17.399999999999999" x14ac:dyDescent="0.3">
      <c r="A139" s="30" t="s">
        <v>1065</v>
      </c>
      <c r="B139" s="13" t="str">
        <f>VLOOKUP(A139&amp;E139,Ceník!$A$2:$G$1345,3,FALSE)</f>
        <v>roh vnější - černá</v>
      </c>
      <c r="C139" s="21">
        <v>1</v>
      </c>
      <c r="D139" s="53" t="s">
        <v>34</v>
      </c>
      <c r="E139" s="60">
        <f t="shared" ref="E139" si="17">C139</f>
        <v>1</v>
      </c>
      <c r="F139" s="31" t="s">
        <v>34</v>
      </c>
      <c r="G139" s="62">
        <f>VLOOKUP(A139&amp;E139,Ceník!$A$2:$G$1345,7,FALSE)</f>
        <v>10</v>
      </c>
      <c r="H139" s="62">
        <f t="shared" si="16"/>
        <v>12.1</v>
      </c>
    </row>
    <row r="140" spans="1:8" ht="17.399999999999999" x14ac:dyDescent="0.3">
      <c r="A140" s="30" t="s">
        <v>1065</v>
      </c>
      <c r="B140" s="13" t="str">
        <f>VLOOKUP(A140&amp;E140,Ceník!$A$2:$G$1345,3,FALSE)</f>
        <v>roh vnější - černá</v>
      </c>
      <c r="C140" s="21">
        <v>1</v>
      </c>
      <c r="D140" s="53" t="s">
        <v>34</v>
      </c>
      <c r="E140" s="60">
        <v>100</v>
      </c>
      <c r="F140" s="31" t="s">
        <v>34</v>
      </c>
      <c r="G140" s="62">
        <f>VLOOKUP(A140&amp;E140,Ceník!$A$2:$G$1345,7,FALSE)</f>
        <v>8</v>
      </c>
      <c r="H140" s="62">
        <f t="shared" si="16"/>
        <v>9.68</v>
      </c>
    </row>
    <row r="141" spans="1:8" ht="17.399999999999999" x14ac:dyDescent="0.3">
      <c r="A141" s="30" t="s">
        <v>1067</v>
      </c>
      <c r="B141" s="13" t="str">
        <f>VLOOKUP(A141&amp;E141,Ceník!$A$2:$G$1345,3,FALSE)</f>
        <v>roh vnější - bílá</v>
      </c>
      <c r="C141" s="21">
        <v>1</v>
      </c>
      <c r="D141" s="53" t="s">
        <v>34</v>
      </c>
      <c r="E141" s="60">
        <f>C141</f>
        <v>1</v>
      </c>
      <c r="F141" s="31" t="s">
        <v>34</v>
      </c>
      <c r="G141" s="62">
        <f>VLOOKUP(A141&amp;E141,Ceník!$A$2:$G$1345,7,FALSE)</f>
        <v>10</v>
      </c>
      <c r="H141" s="62">
        <f t="shared" si="16"/>
        <v>12.1</v>
      </c>
    </row>
    <row r="142" spans="1:8" ht="17.399999999999999" x14ac:dyDescent="0.3">
      <c r="A142" s="30" t="s">
        <v>1067</v>
      </c>
      <c r="B142" s="13" t="str">
        <f>VLOOKUP(A142&amp;E142,Ceník!$A$2:$G$1345,3,FALSE)</f>
        <v>roh vnější - bílá</v>
      </c>
      <c r="C142" s="21">
        <v>1</v>
      </c>
      <c r="D142" s="53" t="s">
        <v>34</v>
      </c>
      <c r="E142" s="60">
        <v>100</v>
      </c>
      <c r="F142" s="31" t="s">
        <v>34</v>
      </c>
      <c r="G142" s="62">
        <f>VLOOKUP(A142&amp;E142,Ceník!$A$2:$G$1345,7,FALSE)</f>
        <v>8</v>
      </c>
      <c r="H142" s="62">
        <f t="shared" si="16"/>
        <v>9.68</v>
      </c>
    </row>
    <row r="143" spans="1:8" ht="17.399999999999999" x14ac:dyDescent="0.3">
      <c r="A143" s="30" t="s">
        <v>1069</v>
      </c>
      <c r="B143" s="13" t="str">
        <f>VLOOKUP(A143&amp;E143,Ceník!$A$2:$G$1345,3,FALSE)</f>
        <v>roh vnější - stříbrná</v>
      </c>
      <c r="C143" s="21">
        <v>1</v>
      </c>
      <c r="D143" s="53" t="s">
        <v>34</v>
      </c>
      <c r="E143" s="60">
        <f>C143</f>
        <v>1</v>
      </c>
      <c r="F143" s="31" t="s">
        <v>34</v>
      </c>
      <c r="G143" s="62">
        <f>VLOOKUP(A143&amp;E143,Ceník!$A$2:$G$1345,7,FALSE)</f>
        <v>10</v>
      </c>
      <c r="H143" s="62">
        <f t="shared" si="16"/>
        <v>12.1</v>
      </c>
    </row>
    <row r="144" spans="1:8" ht="17.399999999999999" x14ac:dyDescent="0.3">
      <c r="A144" s="30" t="s">
        <v>1069</v>
      </c>
      <c r="B144" s="13" t="str">
        <f>VLOOKUP(A144&amp;E144,Ceník!$A$2:$G$1345,3,FALSE)</f>
        <v>roh vnější - stříbrná</v>
      </c>
      <c r="C144" s="21">
        <v>1</v>
      </c>
      <c r="D144" s="53" t="s">
        <v>34</v>
      </c>
      <c r="E144" s="60">
        <v>100</v>
      </c>
      <c r="F144" s="31" t="s">
        <v>34</v>
      </c>
      <c r="G144" s="62">
        <f>VLOOKUP(A144&amp;E144,Ceník!$A$2:$G$1345,7,FALSE)</f>
        <v>8</v>
      </c>
      <c r="H144" s="62">
        <f t="shared" si="16"/>
        <v>9.68</v>
      </c>
    </row>
    <row r="145" spans="1:8" ht="17.399999999999999" x14ac:dyDescent="0.3">
      <c r="A145" s="30" t="s">
        <v>2973</v>
      </c>
      <c r="B145" s="13" t="str">
        <f>VLOOKUP(A145&amp;E145,Ceník!$A$2:$G$1345,3,FALSE)</f>
        <v>roh vnější -  béžová (buk, olše)</v>
      </c>
      <c r="C145" s="21">
        <v>1</v>
      </c>
      <c r="D145" s="53" t="s">
        <v>34</v>
      </c>
      <c r="E145" s="60">
        <f>C145</f>
        <v>1</v>
      </c>
      <c r="F145" s="31" t="s">
        <v>34</v>
      </c>
      <c r="G145" s="62">
        <f>VLOOKUP(A145&amp;E145,Ceník!$A$2:$G$1345,7,FALSE)</f>
        <v>10</v>
      </c>
      <c r="H145" s="62">
        <f t="shared" si="16"/>
        <v>12.1</v>
      </c>
    </row>
    <row r="146" spans="1:8" ht="17.399999999999999" x14ac:dyDescent="0.3">
      <c r="A146" s="30" t="s">
        <v>2973</v>
      </c>
      <c r="B146" s="13" t="str">
        <f>VLOOKUP(A146&amp;E146,Ceník!$A$2:$G$1345,3,FALSE)</f>
        <v>roh vnější -  béžová (buk, olše)</v>
      </c>
      <c r="C146" s="21">
        <v>1</v>
      </c>
      <c r="D146" s="53" t="s">
        <v>34</v>
      </c>
      <c r="E146" s="60">
        <v>100</v>
      </c>
      <c r="F146" s="31" t="s">
        <v>34</v>
      </c>
      <c r="G146" s="62">
        <f>VLOOKUP(A146&amp;E146,Ceník!$A$2:$G$1345,7,FALSE)</f>
        <v>8</v>
      </c>
      <c r="H146" s="62">
        <f t="shared" si="16"/>
        <v>9.68</v>
      </c>
    </row>
    <row r="147" spans="1:8" ht="17.399999999999999" x14ac:dyDescent="0.3">
      <c r="A147" s="30" t="s">
        <v>1077</v>
      </c>
      <c r="B147" s="13" t="str">
        <f>VLOOKUP(A147&amp;E147,Ceník!$A$2:$G$1345,3,FALSE)</f>
        <v>roh vnitřní - černý</v>
      </c>
      <c r="C147" s="21">
        <v>1</v>
      </c>
      <c r="D147" s="53" t="s">
        <v>34</v>
      </c>
      <c r="E147" s="60">
        <f>C147</f>
        <v>1</v>
      </c>
      <c r="F147" s="31" t="s">
        <v>34</v>
      </c>
      <c r="G147" s="62">
        <f>VLOOKUP(A147&amp;E147,Ceník!$A$2:$G$1345,7,FALSE)</f>
        <v>10</v>
      </c>
      <c r="H147" s="62">
        <f t="shared" si="16"/>
        <v>12.1</v>
      </c>
    </row>
    <row r="148" spans="1:8" ht="17.399999999999999" x14ac:dyDescent="0.3">
      <c r="A148" s="30" t="s">
        <v>1077</v>
      </c>
      <c r="B148" s="13" t="str">
        <f>VLOOKUP(A148&amp;E148,Ceník!$A$2:$G$1345,3,FALSE)</f>
        <v>roh vnitřní - černý</v>
      </c>
      <c r="C148" s="21">
        <v>1</v>
      </c>
      <c r="D148" s="53" t="s">
        <v>34</v>
      </c>
      <c r="E148" s="60">
        <v>100</v>
      </c>
      <c r="F148" s="31" t="s">
        <v>34</v>
      </c>
      <c r="G148" s="62">
        <f>VLOOKUP(A148&amp;E148,Ceník!$A$2:$G$1345,7,FALSE)</f>
        <v>8</v>
      </c>
      <c r="H148" s="62">
        <f t="shared" si="16"/>
        <v>9.68</v>
      </c>
    </row>
    <row r="149" spans="1:8" ht="17.399999999999999" x14ac:dyDescent="0.3">
      <c r="A149" s="30" t="s">
        <v>1078</v>
      </c>
      <c r="B149" s="13" t="str">
        <f>VLOOKUP(A149&amp;E149,Ceník!$A$2:$G$1345,3,FALSE)</f>
        <v>roh vnitřní - bílá</v>
      </c>
      <c r="C149" s="21">
        <v>1</v>
      </c>
      <c r="D149" s="53" t="s">
        <v>34</v>
      </c>
      <c r="E149" s="60">
        <f>C149</f>
        <v>1</v>
      </c>
      <c r="F149" s="31" t="s">
        <v>34</v>
      </c>
      <c r="G149" s="62">
        <f>VLOOKUP(A149&amp;E149,Ceník!$A$2:$G$1345,7,FALSE)</f>
        <v>10</v>
      </c>
      <c r="H149" s="62">
        <f t="shared" si="16"/>
        <v>12.1</v>
      </c>
    </row>
    <row r="150" spans="1:8" ht="17.399999999999999" x14ac:dyDescent="0.3">
      <c r="A150" s="30" t="s">
        <v>1078</v>
      </c>
      <c r="B150" s="13" t="str">
        <f>VLOOKUP(A150&amp;E150,Ceník!$A$2:$G$1345,3,FALSE)</f>
        <v>roh vnitřní - bílá</v>
      </c>
      <c r="C150" s="21">
        <v>1</v>
      </c>
      <c r="D150" s="53" t="s">
        <v>34</v>
      </c>
      <c r="E150" s="60">
        <v>100</v>
      </c>
      <c r="F150" s="31" t="s">
        <v>34</v>
      </c>
      <c r="G150" s="62">
        <f>VLOOKUP(A150&amp;E150,Ceník!$A$2:$G$1345,7,FALSE)</f>
        <v>8</v>
      </c>
      <c r="H150" s="62">
        <f t="shared" si="16"/>
        <v>9.68</v>
      </c>
    </row>
    <row r="151" spans="1:8" ht="17.399999999999999" x14ac:dyDescent="0.3">
      <c r="A151" s="30" t="s">
        <v>1079</v>
      </c>
      <c r="B151" s="13" t="str">
        <f>VLOOKUP(A151&amp;E151,Ceník!$A$2:$G$1345,3,FALSE)</f>
        <v>roh vnitřní - stříbrná</v>
      </c>
      <c r="C151" s="21">
        <v>1</v>
      </c>
      <c r="D151" s="53" t="s">
        <v>34</v>
      </c>
      <c r="E151" s="60">
        <f>C151</f>
        <v>1</v>
      </c>
      <c r="F151" s="31" t="s">
        <v>34</v>
      </c>
      <c r="G151" s="62">
        <f>VLOOKUP(A151&amp;E151,Ceník!$A$2:$G$1345,7,FALSE)</f>
        <v>10</v>
      </c>
      <c r="H151" s="62">
        <f t="shared" si="16"/>
        <v>12.1</v>
      </c>
    </row>
    <row r="152" spans="1:8" ht="17.399999999999999" x14ac:dyDescent="0.3">
      <c r="A152" s="30" t="s">
        <v>1079</v>
      </c>
      <c r="B152" s="13" t="str">
        <f>VLOOKUP(A152&amp;E152,Ceník!$A$2:$G$1345,3,FALSE)</f>
        <v>roh vnitřní - stříbrná</v>
      </c>
      <c r="C152" s="21">
        <v>1</v>
      </c>
      <c r="D152" s="53" t="s">
        <v>34</v>
      </c>
      <c r="E152" s="60">
        <v>100</v>
      </c>
      <c r="F152" s="31" t="s">
        <v>34</v>
      </c>
      <c r="G152" s="62">
        <f>VLOOKUP(A152&amp;E152,Ceník!$A$2:$G$1345,7,FALSE)</f>
        <v>8</v>
      </c>
      <c r="H152" s="62">
        <f t="shared" si="16"/>
        <v>9.68</v>
      </c>
    </row>
    <row r="153" spans="1:8" ht="17.399999999999999" x14ac:dyDescent="0.3">
      <c r="A153" s="30" t="s">
        <v>2972</v>
      </c>
      <c r="B153" s="13" t="str">
        <f>VLOOKUP(A153&amp;E153,Ceník!$A$2:$G$1345,3,FALSE)</f>
        <v>roh vnitřní -  béžová (buk, olše)</v>
      </c>
      <c r="C153" s="21">
        <v>1</v>
      </c>
      <c r="D153" s="53" t="s">
        <v>34</v>
      </c>
      <c r="E153" s="60">
        <f>C153</f>
        <v>1</v>
      </c>
      <c r="F153" s="31" t="s">
        <v>34</v>
      </c>
      <c r="G153" s="62">
        <f>VLOOKUP(A153&amp;E153,Ceník!$A$2:$G$1345,7,FALSE)</f>
        <v>10</v>
      </c>
      <c r="H153" s="62">
        <f t="shared" si="16"/>
        <v>12.1</v>
      </c>
    </row>
    <row r="154" spans="1:8" ht="17.399999999999999" x14ac:dyDescent="0.3">
      <c r="A154" s="30" t="s">
        <v>2972</v>
      </c>
      <c r="B154" s="13" t="str">
        <f>VLOOKUP(A154&amp;E154,Ceník!$A$2:$G$1345,3,FALSE)</f>
        <v>roh vnitřní -  béžová (buk, olše)</v>
      </c>
      <c r="C154" s="21">
        <v>1</v>
      </c>
      <c r="D154" s="53" t="s">
        <v>34</v>
      </c>
      <c r="E154" s="60">
        <v>100</v>
      </c>
      <c r="F154" s="31" t="s">
        <v>34</v>
      </c>
      <c r="G154" s="62">
        <f>VLOOKUP(A154&amp;E154,Ceník!$A$2:$G$1345,7,FALSE)</f>
        <v>8</v>
      </c>
      <c r="H154" s="62">
        <f t="shared" si="16"/>
        <v>9.68</v>
      </c>
    </row>
    <row r="155" spans="1:8" ht="17.399999999999999" x14ac:dyDescent="0.3">
      <c r="A155" s="30" t="s">
        <v>1087</v>
      </c>
      <c r="B155" s="13" t="str">
        <f>VLOOKUP(A155&amp;E155,Ceník!$A$2:$G$1345,3,FALSE)</f>
        <v>záslepka - černá</v>
      </c>
      <c r="C155" s="21">
        <v>1</v>
      </c>
      <c r="D155" s="53" t="s">
        <v>34</v>
      </c>
      <c r="E155" s="60">
        <f>C155</f>
        <v>1</v>
      </c>
      <c r="F155" s="31" t="s">
        <v>34</v>
      </c>
      <c r="G155" s="62">
        <f>VLOOKUP(A155&amp;E155,Ceník!$A$2:$G$1345,7,FALSE)</f>
        <v>10</v>
      </c>
      <c r="H155" s="62">
        <f t="shared" si="16"/>
        <v>12.1</v>
      </c>
    </row>
    <row r="156" spans="1:8" ht="17.399999999999999" x14ac:dyDescent="0.3">
      <c r="A156" s="30" t="s">
        <v>1087</v>
      </c>
      <c r="B156" s="13" t="str">
        <f>VLOOKUP(A156&amp;E156,Ceník!$A$2:$G$1345,3,FALSE)</f>
        <v>záslepka - černá</v>
      </c>
      <c r="C156" s="21">
        <v>1</v>
      </c>
      <c r="D156" s="53" t="s">
        <v>34</v>
      </c>
      <c r="E156" s="60">
        <v>100</v>
      </c>
      <c r="F156" s="31" t="s">
        <v>34</v>
      </c>
      <c r="G156" s="62">
        <f>VLOOKUP(A156&amp;E156,Ceník!$A$2:$G$1345,7,FALSE)</f>
        <v>8</v>
      </c>
      <c r="H156" s="62">
        <f t="shared" si="16"/>
        <v>9.68</v>
      </c>
    </row>
    <row r="157" spans="1:8" ht="17.399999999999999" x14ac:dyDescent="0.3">
      <c r="A157" s="30" t="s">
        <v>1088</v>
      </c>
      <c r="B157" s="13" t="str">
        <f>VLOOKUP(A157&amp;E157,Ceník!$A$2:$G$1345,3,FALSE)</f>
        <v>záslepka - bílá</v>
      </c>
      <c r="C157" s="21">
        <v>1</v>
      </c>
      <c r="D157" s="53" t="s">
        <v>34</v>
      </c>
      <c r="E157" s="60">
        <f>C157</f>
        <v>1</v>
      </c>
      <c r="F157" s="31" t="s">
        <v>34</v>
      </c>
      <c r="G157" s="62">
        <f>VLOOKUP(A157&amp;E157,Ceník!$A$2:$G$1345,7,FALSE)</f>
        <v>10</v>
      </c>
      <c r="H157" s="62">
        <f t="shared" si="16"/>
        <v>12.1</v>
      </c>
    </row>
    <row r="158" spans="1:8" ht="17.399999999999999" x14ac:dyDescent="0.3">
      <c r="A158" s="30" t="s">
        <v>1088</v>
      </c>
      <c r="B158" s="13" t="str">
        <f>VLOOKUP(A158&amp;E158,Ceník!$A$2:$G$1345,3,FALSE)</f>
        <v>záslepka - bílá</v>
      </c>
      <c r="C158" s="21">
        <v>1</v>
      </c>
      <c r="D158" s="53" t="s">
        <v>34</v>
      </c>
      <c r="E158" s="60">
        <v>100</v>
      </c>
      <c r="F158" s="31" t="s">
        <v>34</v>
      </c>
      <c r="G158" s="62">
        <f>VLOOKUP(A158&amp;E158,Ceník!$A$2:$G$1345,7,FALSE)</f>
        <v>8</v>
      </c>
      <c r="H158" s="62">
        <f t="shared" si="16"/>
        <v>9.68</v>
      </c>
    </row>
    <row r="159" spans="1:8" ht="17.399999999999999" x14ac:dyDescent="0.3">
      <c r="A159" s="30" t="s">
        <v>1089</v>
      </c>
      <c r="B159" s="13" t="str">
        <f>VLOOKUP(A159&amp;E159,Ceník!$A$2:$G$1345,3,FALSE)</f>
        <v>záslepka - stříbrná</v>
      </c>
      <c r="C159" s="21">
        <v>1</v>
      </c>
      <c r="D159" s="53" t="s">
        <v>34</v>
      </c>
      <c r="E159" s="60">
        <f>C159</f>
        <v>1</v>
      </c>
      <c r="F159" s="31" t="s">
        <v>34</v>
      </c>
      <c r="G159" s="62">
        <f>VLOOKUP(A159&amp;E159,Ceník!$A$2:$G$1345,7,FALSE)</f>
        <v>10</v>
      </c>
      <c r="H159" s="62">
        <f t="shared" si="16"/>
        <v>12.1</v>
      </c>
    </row>
    <row r="160" spans="1:8" ht="17.399999999999999" x14ac:dyDescent="0.3">
      <c r="A160" s="30" t="s">
        <v>1089</v>
      </c>
      <c r="B160" s="13" t="str">
        <f>VLOOKUP(A160&amp;E160,Ceník!$A$2:$G$1345,3,FALSE)</f>
        <v>záslepka - stříbrná</v>
      </c>
      <c r="C160" s="21">
        <v>1</v>
      </c>
      <c r="D160" s="53" t="s">
        <v>34</v>
      </c>
      <c r="E160" s="60">
        <v>100</v>
      </c>
      <c r="F160" s="31" t="s">
        <v>34</v>
      </c>
      <c r="G160" s="62">
        <f>VLOOKUP(A160&amp;E160,Ceník!$A$2:$G$1345,7,FALSE)</f>
        <v>8</v>
      </c>
      <c r="H160" s="62">
        <f t="shared" si="16"/>
        <v>9.68</v>
      </c>
    </row>
    <row r="161" spans="1:8" ht="17.399999999999999" x14ac:dyDescent="0.3">
      <c r="A161" s="30" t="s">
        <v>2974</v>
      </c>
      <c r="B161" s="13" t="str">
        <f>VLOOKUP(A161&amp;E161,Ceník!$A$2:$G$1345,3,FALSE)</f>
        <v>záslepka -  béžová (buk, olše)</v>
      </c>
      <c r="C161" s="21">
        <v>1</v>
      </c>
      <c r="D161" s="53" t="s">
        <v>34</v>
      </c>
      <c r="E161" s="60">
        <f>C161</f>
        <v>1</v>
      </c>
      <c r="F161" s="31" t="s">
        <v>34</v>
      </c>
      <c r="G161" s="62">
        <f>VLOOKUP(A161&amp;E161,Ceník!$A$2:$G$1345,7,FALSE)</f>
        <v>10</v>
      </c>
      <c r="H161" s="62">
        <f t="shared" si="16"/>
        <v>12.1</v>
      </c>
    </row>
    <row r="162" spans="1:8" ht="17.399999999999999" x14ac:dyDescent="0.3">
      <c r="A162" s="30" t="s">
        <v>2974</v>
      </c>
      <c r="B162" s="13" t="str">
        <f>VLOOKUP(A162&amp;E162,Ceník!$A$2:$G$1345,3,FALSE)</f>
        <v>záslepka -  béžová (buk, olše)</v>
      </c>
      <c r="C162" s="21">
        <v>1</v>
      </c>
      <c r="D162" s="53" t="s">
        <v>34</v>
      </c>
      <c r="E162" s="60">
        <v>100</v>
      </c>
      <c r="F162" s="31" t="s">
        <v>34</v>
      </c>
      <c r="G162" s="62">
        <f>VLOOKUP(A162&amp;E162,Ceník!$A$2:$G$1345,7,FALSE)</f>
        <v>8</v>
      </c>
      <c r="H162" s="62">
        <f t="shared" si="16"/>
        <v>9.68</v>
      </c>
    </row>
    <row r="163" spans="1:8" ht="17.399999999999999" x14ac:dyDescent="0.3">
      <c r="A163" s="30" t="s">
        <v>919</v>
      </c>
      <c r="B163" s="13" t="str">
        <f>VLOOKUP(A163&amp;E163,Ceník!$A$2:$G$1345,3,FALSE)</f>
        <v>těsnící lišta transparentní 4,2m</v>
      </c>
      <c r="C163" s="21">
        <v>4.2</v>
      </c>
      <c r="D163" s="53" t="s">
        <v>5</v>
      </c>
      <c r="E163" s="60">
        <f>C163</f>
        <v>4.2</v>
      </c>
      <c r="F163" s="31" t="s">
        <v>5</v>
      </c>
      <c r="G163" s="62">
        <f>VLOOKUP(A163&amp;E163,Ceník!$A$2:$G$1345,7,FALSE)</f>
        <v>68</v>
      </c>
      <c r="H163" s="62">
        <f t="shared" si="16"/>
        <v>82.28</v>
      </c>
    </row>
    <row r="164" spans="1:8" ht="17.399999999999999" x14ac:dyDescent="0.3">
      <c r="A164" s="30" t="s">
        <v>919</v>
      </c>
      <c r="B164" s="13" t="str">
        <f>VLOOKUP(A164&amp;E164,Ceník!$A$2:$G$1345,3,FALSE)</f>
        <v>těsnící lišta transparentní 4,2m</v>
      </c>
      <c r="C164" s="21">
        <v>4.2</v>
      </c>
      <c r="D164" s="53" t="s">
        <v>5</v>
      </c>
      <c r="E164" s="60">
        <v>176.4</v>
      </c>
      <c r="F164" s="31" t="s">
        <v>5</v>
      </c>
      <c r="G164" s="62">
        <f>VLOOKUP(A164&amp;E164,Ceník!$A$2:$G$1345,7,FALSE)</f>
        <v>66</v>
      </c>
      <c r="H164" s="62">
        <f t="shared" si="16"/>
        <v>79.86</v>
      </c>
    </row>
    <row r="165" spans="1:8" ht="17.399999999999999" x14ac:dyDescent="0.3">
      <c r="A165" s="30" t="s">
        <v>1097</v>
      </c>
      <c r="B165" s="13" t="str">
        <f>VLOOKUP(A165&amp;E165,Ceník!$A$2:$G$1345,3,FALSE)</f>
        <v>set elementů k těsnící liště L32 - černý</v>
      </c>
      <c r="C165" s="21">
        <v>1</v>
      </c>
      <c r="D165" s="53" t="s">
        <v>313</v>
      </c>
      <c r="E165" s="60">
        <f t="shared" ref="E165:E169" si="18">C165</f>
        <v>1</v>
      </c>
      <c r="F165" s="31" t="s">
        <v>313</v>
      </c>
      <c r="G165" s="62">
        <f>VLOOKUP(A165&amp;E165,Ceník!$A$2:$G$1345,7,FALSE)</f>
        <v>27</v>
      </c>
      <c r="H165" s="62">
        <f t="shared" si="16"/>
        <v>32.67</v>
      </c>
    </row>
    <row r="166" spans="1:8" ht="17.399999999999999" x14ac:dyDescent="0.3">
      <c r="A166" s="30" t="s">
        <v>1099</v>
      </c>
      <c r="B166" s="13" t="str">
        <f>VLOOKUP(A166&amp;E166,Ceník!$A$2:$G$1345,3,FALSE)</f>
        <v>set elementů k těsnící liště L32 - bílá</v>
      </c>
      <c r="C166" s="21">
        <v>1</v>
      </c>
      <c r="D166" s="53" t="s">
        <v>313</v>
      </c>
      <c r="E166" s="60">
        <f t="shared" si="18"/>
        <v>1</v>
      </c>
      <c r="F166" s="31" t="s">
        <v>313</v>
      </c>
      <c r="G166" s="62">
        <f>VLOOKUP(A166&amp;E166,Ceník!$A$2:$G$1345,7,FALSE)</f>
        <v>27</v>
      </c>
      <c r="H166" s="62">
        <f t="shared" si="16"/>
        <v>32.67</v>
      </c>
    </row>
    <row r="167" spans="1:8" ht="17.399999999999999" x14ac:dyDescent="0.3">
      <c r="A167" s="30" t="s">
        <v>1101</v>
      </c>
      <c r="B167" s="13" t="str">
        <f>VLOOKUP(A167&amp;E167,Ceník!$A$2:$G$1345,3,FALSE)</f>
        <v>set elementů k těsnící liště L32 - sv.šedá</v>
      </c>
      <c r="C167" s="21">
        <v>1</v>
      </c>
      <c r="D167" s="53" t="s">
        <v>313</v>
      </c>
      <c r="E167" s="60">
        <f t="shared" si="18"/>
        <v>1</v>
      </c>
      <c r="F167" s="31" t="s">
        <v>313</v>
      </c>
      <c r="G167" s="62">
        <f>VLOOKUP(A167&amp;E167,Ceník!$A$2:$G$1345,7,FALSE)</f>
        <v>27</v>
      </c>
      <c r="H167" s="62">
        <f t="shared" si="16"/>
        <v>32.67</v>
      </c>
    </row>
    <row r="168" spans="1:8" ht="17.399999999999999" x14ac:dyDescent="0.3">
      <c r="A168" s="30" t="s">
        <v>1103</v>
      </c>
      <c r="B168" s="13" t="str">
        <f>VLOOKUP(A168&amp;E168,Ceník!$A$2:$G$1345,3,FALSE)</f>
        <v>set elementů k těsnící liště L32 - tm.hnědá</v>
      </c>
      <c r="C168" s="21">
        <v>1</v>
      </c>
      <c r="D168" s="53" t="s">
        <v>313</v>
      </c>
      <c r="E168" s="60">
        <f t="shared" si="18"/>
        <v>1</v>
      </c>
      <c r="F168" s="31" t="s">
        <v>313</v>
      </c>
      <c r="G168" s="62">
        <f>VLOOKUP(A168&amp;E168,Ceník!$A$2:$G$1345,7,FALSE)</f>
        <v>27</v>
      </c>
      <c r="H168" s="62">
        <f t="shared" si="16"/>
        <v>32.67</v>
      </c>
    </row>
    <row r="169" spans="1:8" ht="17.399999999999999" x14ac:dyDescent="0.3">
      <c r="A169" s="30" t="s">
        <v>1105</v>
      </c>
      <c r="B169" s="13" t="str">
        <f>VLOOKUP(A169&amp;E169,Ceník!$A$2:$G$1345,3,FALSE)</f>
        <v>set elementů k těsnící liště L32 - béžová</v>
      </c>
      <c r="C169" s="21">
        <v>1</v>
      </c>
      <c r="D169" s="53" t="s">
        <v>313</v>
      </c>
      <c r="E169" s="60">
        <f t="shared" si="18"/>
        <v>1</v>
      </c>
      <c r="F169" s="31" t="s">
        <v>313</v>
      </c>
      <c r="G169" s="62">
        <f>VLOOKUP(A169&amp;E169,Ceník!$A$2:$G$1345,7,FALSE)</f>
        <v>27</v>
      </c>
      <c r="H169" s="62">
        <f t="shared" si="16"/>
        <v>32.67</v>
      </c>
    </row>
    <row r="170" spans="1:8" ht="17.399999999999999" x14ac:dyDescent="0.3">
      <c r="A170" s="30" t="s">
        <v>900</v>
      </c>
      <c r="B170" s="13" t="str">
        <f>VLOOKUP(A170&amp;E170,Ceník!$A$2:$G$1345,3,FALSE)</f>
        <v>těsnící lišta - hliník nat.</v>
      </c>
      <c r="C170" s="21">
        <v>4</v>
      </c>
      <c r="D170" s="53" t="s">
        <v>5</v>
      </c>
      <c r="E170" s="60">
        <f>C170</f>
        <v>4</v>
      </c>
      <c r="F170" s="31" t="s">
        <v>5</v>
      </c>
      <c r="G170" s="62">
        <f>VLOOKUP(A170&amp;E170,Ceník!$A$2:$G$1345,7,FALSE)</f>
        <v>166</v>
      </c>
      <c r="H170" s="62">
        <f t="shared" si="16"/>
        <v>200.85999999999999</v>
      </c>
    </row>
    <row r="171" spans="1:8" ht="17.399999999999999" x14ac:dyDescent="0.3">
      <c r="A171" s="30" t="s">
        <v>900</v>
      </c>
      <c r="B171" s="13" t="str">
        <f>VLOOKUP(A171&amp;E171,Ceník!$A$2:$G$1345,3,FALSE)</f>
        <v>těsnící lišta - hliník nat.</v>
      </c>
      <c r="C171" s="21">
        <v>4</v>
      </c>
      <c r="D171" s="53" t="s">
        <v>5</v>
      </c>
      <c r="E171" s="60">
        <v>96</v>
      </c>
      <c r="F171" s="31" t="s">
        <v>5</v>
      </c>
      <c r="G171" s="62">
        <f>VLOOKUP(A171&amp;E171,Ceník!$A$2:$G$1345,7,FALSE)</f>
        <v>159</v>
      </c>
      <c r="H171" s="62">
        <f t="shared" si="16"/>
        <v>192.39</v>
      </c>
    </row>
    <row r="172" spans="1:8" ht="17.399999999999999" x14ac:dyDescent="0.3">
      <c r="A172" s="30" t="s">
        <v>902</v>
      </c>
      <c r="B172" s="13" t="str">
        <f>VLOOKUP(A172&amp;E172,Ceník!$A$2:$G$1345,3,FALSE)</f>
        <v>těsnící lišta - nerez br.</v>
      </c>
      <c r="C172" s="21">
        <v>4</v>
      </c>
      <c r="D172" s="53" t="s">
        <v>5</v>
      </c>
      <c r="E172" s="60">
        <f>C172</f>
        <v>4</v>
      </c>
      <c r="F172" s="31" t="s">
        <v>5</v>
      </c>
      <c r="G172" s="62">
        <f>VLOOKUP(A172&amp;E172,Ceník!$A$2:$G$1345,7,FALSE)</f>
        <v>204</v>
      </c>
      <c r="H172" s="62">
        <f t="shared" si="16"/>
        <v>246.84</v>
      </c>
    </row>
    <row r="173" spans="1:8" ht="17.399999999999999" x14ac:dyDescent="0.3">
      <c r="A173" s="30" t="s">
        <v>902</v>
      </c>
      <c r="B173" s="13" t="str">
        <f>VLOOKUP(A173&amp;E173,Ceník!$A$2:$G$1345,3,FALSE)</f>
        <v>těsnící lišta - nerez br.</v>
      </c>
      <c r="C173" s="21">
        <v>4</v>
      </c>
      <c r="D173" s="53" t="s">
        <v>5</v>
      </c>
      <c r="E173" s="60">
        <v>96</v>
      </c>
      <c r="F173" s="31" t="s">
        <v>5</v>
      </c>
      <c r="G173" s="62">
        <f>VLOOKUP(A173&amp;E173,Ceník!$A$2:$G$1345,7,FALSE)</f>
        <v>194</v>
      </c>
      <c r="H173" s="62">
        <f t="shared" si="16"/>
        <v>234.73999999999998</v>
      </c>
    </row>
    <row r="174" spans="1:8" ht="17.399999999999999" x14ac:dyDescent="0.3">
      <c r="A174" s="30" t="s">
        <v>904</v>
      </c>
      <c r="B174" s="13" t="str">
        <f>VLOOKUP(A174&amp;E174,Ceník!$A$2:$G$1345,3,FALSE)</f>
        <v>těsnící lišta - nerez br.</v>
      </c>
      <c r="C174" s="21">
        <v>4</v>
      </c>
      <c r="D174" s="53" t="s">
        <v>5</v>
      </c>
      <c r="E174" s="60">
        <f>C174</f>
        <v>4</v>
      </c>
      <c r="F174" s="31" t="s">
        <v>5</v>
      </c>
      <c r="G174" s="62">
        <f>VLOOKUP(A174&amp;E174,Ceník!$A$2:$G$1345,7,FALSE)</f>
        <v>137</v>
      </c>
      <c r="H174" s="62">
        <f t="shared" si="16"/>
        <v>165.76999999999998</v>
      </c>
    </row>
    <row r="175" spans="1:8" ht="17.399999999999999" x14ac:dyDescent="0.3">
      <c r="A175" s="30" t="s">
        <v>904</v>
      </c>
      <c r="B175" s="13" t="str">
        <f>VLOOKUP(A175&amp;E175,Ceník!$A$2:$G$1345,3,FALSE)</f>
        <v>těsnící lišta - nerez br.</v>
      </c>
      <c r="C175" s="21">
        <v>4</v>
      </c>
      <c r="D175" s="53" t="s">
        <v>5</v>
      </c>
      <c r="E175" s="60">
        <v>96</v>
      </c>
      <c r="F175" s="31" t="s">
        <v>5</v>
      </c>
      <c r="G175" s="62">
        <f>VLOOKUP(A175&amp;E175,Ceník!$A$2:$G$1345,7,FALSE)</f>
        <v>133</v>
      </c>
      <c r="H175" s="62">
        <f t="shared" si="16"/>
        <v>160.93</v>
      </c>
    </row>
    <row r="176" spans="1:8" ht="17.399999999999999" x14ac:dyDescent="0.3">
      <c r="A176" s="30" t="s">
        <v>1057</v>
      </c>
      <c r="B176" s="13" t="str">
        <f>VLOOKUP(A176&amp;E176,Ceník!$A$2:$G$1345,3,FALSE)</f>
        <v>set elementů k L220 a L230 - sv.šedá</v>
      </c>
      <c r="C176" s="21">
        <v>1</v>
      </c>
      <c r="D176" s="53" t="s">
        <v>313</v>
      </c>
      <c r="E176" s="60">
        <f t="shared" ref="E176:E180" si="19">C176</f>
        <v>1</v>
      </c>
      <c r="F176" s="31" t="s">
        <v>313</v>
      </c>
      <c r="G176" s="62">
        <f>VLOOKUP(A176&amp;E176,Ceník!$A$2:$G$1345,7,FALSE)</f>
        <v>27</v>
      </c>
      <c r="H176" s="62">
        <f t="shared" si="16"/>
        <v>32.67</v>
      </c>
    </row>
    <row r="177" spans="1:8" ht="17.399999999999999" x14ac:dyDescent="0.3">
      <c r="A177" s="30" t="s">
        <v>1059</v>
      </c>
      <c r="B177" s="13" t="str">
        <f>VLOOKUP(A177&amp;E177,Ceník!$A$2:$G$1345,3,FALSE)</f>
        <v>set elementů k L220 a L230 - tm.šedá</v>
      </c>
      <c r="C177" s="21">
        <v>1</v>
      </c>
      <c r="D177" s="53" t="s">
        <v>313</v>
      </c>
      <c r="E177" s="60">
        <f t="shared" si="19"/>
        <v>1</v>
      </c>
      <c r="F177" s="31" t="s">
        <v>313</v>
      </c>
      <c r="G177" s="62">
        <f>VLOOKUP(A177&amp;E177,Ceník!$A$2:$G$1345,7,FALSE)</f>
        <v>27</v>
      </c>
      <c r="H177" s="62">
        <f t="shared" si="16"/>
        <v>32.67</v>
      </c>
    </row>
    <row r="178" spans="1:8" ht="17.399999999999999" x14ac:dyDescent="0.3">
      <c r="A178" s="30" t="s">
        <v>1061</v>
      </c>
      <c r="B178" s="13" t="str">
        <f>VLOOKUP(A178&amp;E178,Ceník!$A$2:$G$1345,3,FALSE)</f>
        <v>set elementů k L220 a L230 - hliník lesklý</v>
      </c>
      <c r="C178" s="21">
        <v>1</v>
      </c>
      <c r="D178" s="53" t="s">
        <v>313</v>
      </c>
      <c r="E178" s="60">
        <f t="shared" si="19"/>
        <v>1</v>
      </c>
      <c r="F178" s="31" t="s">
        <v>313</v>
      </c>
      <c r="G178" s="62">
        <f>VLOOKUP(A178&amp;E178,Ceník!$A$2:$G$1345,7,FALSE)</f>
        <v>77</v>
      </c>
      <c r="H178" s="62">
        <f t="shared" si="16"/>
        <v>93.17</v>
      </c>
    </row>
    <row r="179" spans="1:8" ht="17.399999999999999" x14ac:dyDescent="0.3">
      <c r="A179" s="30" t="s">
        <v>1063</v>
      </c>
      <c r="B179" s="13" t="str">
        <f>VLOOKUP(A179&amp;E179,Ceník!$A$2:$G$1345,3,FALSE)</f>
        <v>set elementů k L220 a L230 - nerez lesklý</v>
      </c>
      <c r="C179" s="21">
        <v>1</v>
      </c>
      <c r="D179" s="53" t="s">
        <v>313</v>
      </c>
      <c r="E179" s="60">
        <f t="shared" si="19"/>
        <v>1</v>
      </c>
      <c r="F179" s="31" t="s">
        <v>313</v>
      </c>
      <c r="G179" s="62">
        <f>VLOOKUP(A179&amp;E179,Ceník!$A$2:$G$1345,7,FALSE)</f>
        <v>77</v>
      </c>
      <c r="H179" s="62">
        <f t="shared" si="16"/>
        <v>93.17</v>
      </c>
    </row>
    <row r="180" spans="1:8" ht="17.399999999999999" x14ac:dyDescent="0.3">
      <c r="A180" s="30" t="s">
        <v>927</v>
      </c>
      <c r="B180" s="13" t="str">
        <f>VLOOKUP(A180&amp;E180,Ceník!$A$2:$G$1345,3,FALSE)</f>
        <v>těsnící profil 400 mm - nerez broušený</v>
      </c>
      <c r="C180" s="21">
        <v>4</v>
      </c>
      <c r="D180" s="53" t="s">
        <v>5</v>
      </c>
      <c r="E180" s="60">
        <f t="shared" si="19"/>
        <v>4</v>
      </c>
      <c r="F180" s="31" t="s">
        <v>5</v>
      </c>
      <c r="G180" s="62">
        <f>VLOOKUP(A180&amp;E180,Ceník!$A$2:$G$1345,7,FALSE)</f>
        <v>180</v>
      </c>
      <c r="H180" s="62">
        <f t="shared" ref="H180:H203" si="20">SUM(G180)*1.21</f>
        <v>217.79999999999998</v>
      </c>
    </row>
    <row r="181" spans="1:8" ht="17.399999999999999" x14ac:dyDescent="0.3">
      <c r="A181" s="30" t="s">
        <v>927</v>
      </c>
      <c r="B181" s="13" t="str">
        <f>VLOOKUP(A181&amp;E181,Ceník!$A$2:$G$1345,3,FALSE)</f>
        <v>těsnící profil 400 mm - nerez broušený</v>
      </c>
      <c r="C181" s="21">
        <v>4</v>
      </c>
      <c r="D181" s="53" t="s">
        <v>5</v>
      </c>
      <c r="E181" s="60">
        <v>60</v>
      </c>
      <c r="F181" s="31" t="s">
        <v>5</v>
      </c>
      <c r="G181" s="62">
        <f>VLOOKUP(A181&amp;E181,Ceník!$A$2:$G$1345,7,FALSE)</f>
        <v>177</v>
      </c>
      <c r="H181" s="62">
        <f t="shared" si="20"/>
        <v>214.17</v>
      </c>
    </row>
    <row r="182" spans="1:8" ht="17.399999999999999" x14ac:dyDescent="0.3">
      <c r="A182" s="30" t="s">
        <v>1113</v>
      </c>
      <c r="B182" s="13" t="str">
        <f>VLOOKUP(A182&amp;E182,Ceník!$A$2:$G$1345,3,FALSE)</f>
        <v>set elementů k L40 (roh vnitřní 90°; 2ks koncovka) - nerez br.</v>
      </c>
      <c r="C182" s="21">
        <v>1</v>
      </c>
      <c r="D182" s="53" t="s">
        <v>313</v>
      </c>
      <c r="E182" s="60">
        <f t="shared" ref="E182:E184" si="21">C182</f>
        <v>1</v>
      </c>
      <c r="F182" s="31" t="s">
        <v>313</v>
      </c>
      <c r="G182" s="62">
        <f>VLOOKUP(A182&amp;E182,Ceník!$A$2:$G$1345,7,FALSE)</f>
        <v>141</v>
      </c>
      <c r="H182" s="62">
        <f t="shared" si="20"/>
        <v>170.60999999999999</v>
      </c>
    </row>
    <row r="183" spans="1:8" ht="17.399999999999999" x14ac:dyDescent="0.3">
      <c r="A183" s="30" t="s">
        <v>1119</v>
      </c>
      <c r="B183" s="13" t="str">
        <f>VLOOKUP(A183&amp;E183,Ceník!$A$2:$G$1345,3,FALSE)</f>
        <v>set elementů k L40 (roh vnější 90°; 2ks koncovka) - nerez br.</v>
      </c>
      <c r="C183" s="21">
        <v>1</v>
      </c>
      <c r="D183" s="53" t="s">
        <v>313</v>
      </c>
      <c r="E183" s="60">
        <f t="shared" si="21"/>
        <v>1</v>
      </c>
      <c r="F183" s="31" t="s">
        <v>313</v>
      </c>
      <c r="G183" s="62">
        <f>VLOOKUP(A183&amp;E183,Ceník!$A$2:$G$1345,7,FALSE)</f>
        <v>141</v>
      </c>
      <c r="H183" s="62">
        <f t="shared" si="20"/>
        <v>170.60999999999999</v>
      </c>
    </row>
    <row r="184" spans="1:8" ht="17.399999999999999" x14ac:dyDescent="0.3">
      <c r="A184" s="30" t="s">
        <v>873</v>
      </c>
      <c r="B184" s="13" t="str">
        <f>VLOOKUP(A184&amp;E184,Ceník!$A$2:$G$1345,3,FALSE)</f>
        <v>těsnící lišta transparentní - 3m</v>
      </c>
      <c r="C184" s="21">
        <v>3</v>
      </c>
      <c r="D184" s="53" t="s">
        <v>5</v>
      </c>
      <c r="E184" s="60">
        <f t="shared" si="21"/>
        <v>3</v>
      </c>
      <c r="F184" s="31" t="s">
        <v>5</v>
      </c>
      <c r="G184" s="62">
        <f>VLOOKUP(A184&amp;E184,Ceník!$A$2:$G$1345,7,FALSE)</f>
        <v>27</v>
      </c>
      <c r="H184" s="62">
        <f t="shared" si="20"/>
        <v>32.67</v>
      </c>
    </row>
    <row r="185" spans="1:8" ht="17.399999999999999" x14ac:dyDescent="0.3">
      <c r="A185" s="30" t="s">
        <v>873</v>
      </c>
      <c r="B185" s="13" t="str">
        <f>VLOOKUP(A185&amp;E185,Ceník!$A$2:$G$1345,3,FALSE)</f>
        <v>těsnící lišta transparentní - 3m</v>
      </c>
      <c r="C185" s="21">
        <v>3</v>
      </c>
      <c r="D185" s="53" t="s">
        <v>5</v>
      </c>
      <c r="E185" s="60">
        <v>150</v>
      </c>
      <c r="F185" s="31" t="s">
        <v>5</v>
      </c>
      <c r="G185" s="62">
        <f>VLOOKUP(A185&amp;E185,Ceník!$A$2:$G$1345,7,FALSE)</f>
        <v>25</v>
      </c>
      <c r="H185" s="62">
        <f t="shared" si="20"/>
        <v>30.25</v>
      </c>
    </row>
    <row r="186" spans="1:8" ht="17.399999999999999" x14ac:dyDescent="0.3">
      <c r="A186" s="30" t="s">
        <v>875</v>
      </c>
      <c r="B186" s="13" t="str">
        <f>VLOOKUP(A186&amp;E186,Ceník!$A$2:$G$1345,3,FALSE)</f>
        <v>těsnící lišta transparentní - 3m</v>
      </c>
      <c r="C186" s="21">
        <v>3</v>
      </c>
      <c r="D186" s="53" t="s">
        <v>5</v>
      </c>
      <c r="E186" s="60">
        <f>C186</f>
        <v>3</v>
      </c>
      <c r="F186" s="31" t="s">
        <v>5</v>
      </c>
      <c r="G186" s="62">
        <f>VLOOKUP(A186&amp;E186,Ceník!$A$2:$G$1345,7,FALSE)</f>
        <v>27</v>
      </c>
      <c r="H186" s="62">
        <f t="shared" si="20"/>
        <v>32.67</v>
      </c>
    </row>
    <row r="187" spans="1:8" ht="17.399999999999999" x14ac:dyDescent="0.3">
      <c r="A187" s="30" t="s">
        <v>875</v>
      </c>
      <c r="B187" s="13" t="str">
        <f>VLOOKUP(A187&amp;E187,Ceník!$A$2:$G$1345,3,FALSE)</f>
        <v>těsnící lišta transparentní - 3m</v>
      </c>
      <c r="C187" s="21">
        <v>3</v>
      </c>
      <c r="D187" s="53" t="s">
        <v>5</v>
      </c>
      <c r="E187" s="60">
        <v>150</v>
      </c>
      <c r="F187" s="31" t="s">
        <v>5</v>
      </c>
      <c r="G187" s="62">
        <f>VLOOKUP(A187&amp;E187,Ceník!$A$2:$G$1345,7,FALSE)</f>
        <v>22</v>
      </c>
      <c r="H187" s="62">
        <f t="shared" si="20"/>
        <v>26.619999999999997</v>
      </c>
    </row>
    <row r="188" spans="1:8" ht="17.399999999999999" x14ac:dyDescent="0.3">
      <c r="A188" s="30" t="s">
        <v>876</v>
      </c>
      <c r="B188" s="13" t="str">
        <f>VLOOKUP(A188&amp;E188,Ceník!$A$2:$G$1345,3,FALSE)</f>
        <v>těsnící lišta transparentní - 4m</v>
      </c>
      <c r="C188" s="21">
        <v>4</v>
      </c>
      <c r="D188" s="53" t="s">
        <v>5</v>
      </c>
      <c r="E188" s="60">
        <f>C188</f>
        <v>4</v>
      </c>
      <c r="F188" s="31" t="s">
        <v>5</v>
      </c>
      <c r="G188" s="62">
        <f>VLOOKUP(A188&amp;E188,Ceník!$A$2:$G$1345,7,FALSE)</f>
        <v>27</v>
      </c>
      <c r="H188" s="62">
        <f t="shared" si="20"/>
        <v>32.67</v>
      </c>
    </row>
    <row r="189" spans="1:8" ht="17.399999999999999" x14ac:dyDescent="0.3">
      <c r="A189" s="30" t="s">
        <v>876</v>
      </c>
      <c r="B189" s="13" t="str">
        <f>VLOOKUP(A189&amp;E189,Ceník!$A$2:$G$1345,3,FALSE)</f>
        <v>těsnící lišta transparentní - 4m</v>
      </c>
      <c r="C189" s="21">
        <v>4</v>
      </c>
      <c r="D189" s="53" t="s">
        <v>5</v>
      </c>
      <c r="E189" s="60">
        <v>200</v>
      </c>
      <c r="F189" s="31" t="s">
        <v>5</v>
      </c>
      <c r="G189" s="62">
        <f>VLOOKUP(A189&amp;E189,Ceník!$A$2:$G$1345,7,FALSE)</f>
        <v>22</v>
      </c>
      <c r="H189" s="62">
        <f t="shared" si="20"/>
        <v>26.619999999999997</v>
      </c>
    </row>
    <row r="190" spans="1:8" s="5" customFormat="1" ht="20.100000000000001" customHeight="1" x14ac:dyDescent="0.3">
      <c r="A190" s="30" t="s">
        <v>834</v>
      </c>
      <c r="B190" s="13" t="str">
        <f>VLOOKUP(A190&amp;E190,Ceník!$A$2:$G$1345,3,FALSE)</f>
        <v>těsnící profil MINI - černá - balení 4,2m</v>
      </c>
      <c r="C190" s="21">
        <v>4.2</v>
      </c>
      <c r="D190" s="53" t="s">
        <v>5</v>
      </c>
      <c r="E190" s="60">
        <f t="shared" ref="E190:E194" si="22">C190</f>
        <v>4.2</v>
      </c>
      <c r="F190" s="31" t="s">
        <v>5</v>
      </c>
      <c r="G190" s="62">
        <f>VLOOKUP(A190&amp;E190,Ceník!$A$2:$G$1345,7,FALSE)</f>
        <v>32</v>
      </c>
      <c r="H190" s="62">
        <f t="shared" si="20"/>
        <v>38.72</v>
      </c>
    </row>
    <row r="191" spans="1:8" s="5" customFormat="1" ht="20.100000000000001" customHeight="1" x14ac:dyDescent="0.3">
      <c r="A191" s="30" t="s">
        <v>836</v>
      </c>
      <c r="B191" s="13" t="str">
        <f>VLOOKUP(A191&amp;E191,Ceník!$A$2:$G$1345,3,FALSE)</f>
        <v>těsnící profil MINI - bílá - balení 4,2m</v>
      </c>
      <c r="C191" s="21">
        <v>4.2</v>
      </c>
      <c r="D191" s="53" t="s">
        <v>5</v>
      </c>
      <c r="E191" s="60">
        <f t="shared" si="22"/>
        <v>4.2</v>
      </c>
      <c r="F191" s="31" t="s">
        <v>5</v>
      </c>
      <c r="G191" s="62">
        <f>VLOOKUP(A191&amp;E191,Ceník!$A$2:$G$1345,7,FALSE)</f>
        <v>32</v>
      </c>
      <c r="H191" s="62">
        <f t="shared" si="20"/>
        <v>38.72</v>
      </c>
    </row>
    <row r="192" spans="1:8" s="5" customFormat="1" ht="20.100000000000001" customHeight="1" x14ac:dyDescent="0.3">
      <c r="A192" s="30" t="s">
        <v>838</v>
      </c>
      <c r="B192" s="13" t="str">
        <f>VLOOKUP(A192&amp;E192,Ceník!$A$2:$G$1345,3,FALSE)</f>
        <v>těsnící profil MINI - šedá - balení 4,2m</v>
      </c>
      <c r="C192" s="21">
        <v>4.2</v>
      </c>
      <c r="D192" s="53" t="s">
        <v>5</v>
      </c>
      <c r="E192" s="60">
        <f t="shared" si="22"/>
        <v>4.2</v>
      </c>
      <c r="F192" s="31" t="s">
        <v>5</v>
      </c>
      <c r="G192" s="62">
        <f>VLOOKUP(A192&amp;E192,Ceník!$A$2:$G$1345,7,FALSE)</f>
        <v>32</v>
      </c>
      <c r="H192" s="62">
        <f t="shared" si="20"/>
        <v>38.72</v>
      </c>
    </row>
    <row r="193" spans="1:8" s="5" customFormat="1" ht="20.100000000000001" customHeight="1" x14ac:dyDescent="0.3">
      <c r="A193" s="30" t="s">
        <v>842</v>
      </c>
      <c r="B193" s="13" t="str">
        <f>VLOOKUP(A193&amp;E193,Ceník!$A$2:$G$1345,3,FALSE)</f>
        <v>těsnící profil MINI - transparent - balení 4,2m</v>
      </c>
      <c r="C193" s="21">
        <v>4.2</v>
      </c>
      <c r="D193" s="53" t="s">
        <v>5</v>
      </c>
      <c r="E193" s="60">
        <f t="shared" si="22"/>
        <v>4.2</v>
      </c>
      <c r="F193" s="31" t="s">
        <v>5</v>
      </c>
      <c r="G193" s="62">
        <f>VLOOKUP(A193&amp;E193,Ceník!$A$2:$G$1345,7,FALSE)</f>
        <v>32</v>
      </c>
      <c r="H193" s="62">
        <f t="shared" si="20"/>
        <v>38.72</v>
      </c>
    </row>
    <row r="194" spans="1:8" s="5" customFormat="1" ht="20.100000000000001" customHeight="1" x14ac:dyDescent="0.3">
      <c r="A194" s="30" t="s">
        <v>828</v>
      </c>
      <c r="B194" s="13" t="str">
        <f>VLOOKUP(A194&amp;E194,Ceník!$A$2:$G$1345,3,FALSE)</f>
        <v>profil pro zádový panel L06 - hliník natural</v>
      </c>
      <c r="C194" s="21">
        <v>4</v>
      </c>
      <c r="D194" s="53" t="s">
        <v>5</v>
      </c>
      <c r="E194" s="60">
        <f t="shared" si="22"/>
        <v>4</v>
      </c>
      <c r="F194" s="31" t="s">
        <v>5</v>
      </c>
      <c r="G194" s="62">
        <f>VLOOKUP(A194&amp;E194,Ceník!$A$2:$G$1345,7,FALSE)</f>
        <v>80</v>
      </c>
      <c r="H194" s="62">
        <f t="shared" si="20"/>
        <v>96.8</v>
      </c>
    </row>
    <row r="195" spans="1:8" s="5" customFormat="1" ht="20.100000000000001" customHeight="1" x14ac:dyDescent="0.3">
      <c r="A195" s="30" t="s">
        <v>828</v>
      </c>
      <c r="B195" s="13" t="str">
        <f>VLOOKUP(A195&amp;E195,Ceník!$A$2:$G$1345,3,FALSE)</f>
        <v>profil pro zádový panel L06 - hliník natural</v>
      </c>
      <c r="C195" s="21">
        <v>4</v>
      </c>
      <c r="D195" s="53" t="s">
        <v>5</v>
      </c>
      <c r="E195" s="60">
        <v>400</v>
      </c>
      <c r="F195" s="31" t="s">
        <v>5</v>
      </c>
      <c r="G195" s="62">
        <f>VLOOKUP(A195&amp;E195,Ceník!$A$2:$G$1345,7,FALSE)</f>
        <v>76</v>
      </c>
      <c r="H195" s="62">
        <f t="shared" si="20"/>
        <v>91.96</v>
      </c>
    </row>
    <row r="196" spans="1:8" s="5" customFormat="1" ht="20.100000000000001" customHeight="1" x14ac:dyDescent="0.3">
      <c r="A196" s="30" t="s">
        <v>830</v>
      </c>
      <c r="B196" s="13" t="str">
        <f>VLOOKUP(A196&amp;E196,Ceník!$A$2:$G$1345,3,FALSE)</f>
        <v>profil pro zádový panel L06 - nerez broušený</v>
      </c>
      <c r="C196" s="21">
        <v>4</v>
      </c>
      <c r="D196" s="53" t="s">
        <v>5</v>
      </c>
      <c r="E196" s="60">
        <f>C196</f>
        <v>4</v>
      </c>
      <c r="F196" s="31" t="s">
        <v>5</v>
      </c>
      <c r="G196" s="62">
        <f>VLOOKUP(A196&amp;E196,Ceník!$A$2:$G$1345,7,FALSE)</f>
        <v>91</v>
      </c>
      <c r="H196" s="62">
        <f t="shared" si="20"/>
        <v>110.11</v>
      </c>
    </row>
    <row r="197" spans="1:8" s="5" customFormat="1" ht="20.100000000000001" customHeight="1" x14ac:dyDescent="0.3">
      <c r="A197" s="30" t="s">
        <v>830</v>
      </c>
      <c r="B197" s="13" t="str">
        <f>VLOOKUP(A197&amp;E197,Ceník!$A$2:$G$1345,3,FALSE)</f>
        <v>profil pro zádový panel L06 - nerez broušený</v>
      </c>
      <c r="C197" s="21">
        <v>4</v>
      </c>
      <c r="D197" s="53" t="s">
        <v>5</v>
      </c>
      <c r="E197" s="60">
        <v>400</v>
      </c>
      <c r="F197" s="31" t="s">
        <v>5</v>
      </c>
      <c r="G197" s="62">
        <f>VLOOKUP(A197&amp;E197,Ceník!$A$2:$G$1345,7,FALSE)</f>
        <v>86</v>
      </c>
      <c r="H197" s="62">
        <f t="shared" si="20"/>
        <v>104.06</v>
      </c>
    </row>
    <row r="198" spans="1:8" s="5" customFormat="1" ht="20.100000000000001" customHeight="1" x14ac:dyDescent="0.3">
      <c r="A198" s="30" t="s">
        <v>2638</v>
      </c>
      <c r="B198" s="13" t="str">
        <f>VLOOKUP(A198&amp;E198,Ceník!$A$2:$G$1345,3,FALSE)</f>
        <v>profil pro zádový panel L06 - černá</v>
      </c>
      <c r="C198" s="21">
        <v>4</v>
      </c>
      <c r="D198" s="53" t="s">
        <v>5</v>
      </c>
      <c r="E198" s="60">
        <v>4</v>
      </c>
      <c r="F198" s="31" t="s">
        <v>5</v>
      </c>
      <c r="G198" s="62">
        <f>VLOOKUP(A198&amp;E198,Ceník!$A$2:$G$1345,7,FALSE)</f>
        <v>185</v>
      </c>
      <c r="H198" s="62">
        <f t="shared" si="20"/>
        <v>223.85</v>
      </c>
    </row>
    <row r="199" spans="1:8" s="5" customFormat="1" ht="20.100000000000001" customHeight="1" x14ac:dyDescent="0.3">
      <c r="A199" s="30" t="s">
        <v>2640</v>
      </c>
      <c r="B199" s="13" t="str">
        <f>VLOOKUP(A199&amp;E199,Ceník!$A$2:$G$1345,3,FALSE)</f>
        <v>profil pro zádový panel L06 - bílá lesk</v>
      </c>
      <c r="C199" s="21">
        <v>4</v>
      </c>
      <c r="D199" s="53" t="s">
        <v>5</v>
      </c>
      <c r="E199" s="60">
        <v>4</v>
      </c>
      <c r="F199" s="31" t="s">
        <v>5</v>
      </c>
      <c r="G199" s="62">
        <f>VLOOKUP(A199&amp;E199,Ceník!$A$2:$G$1345,7,FALSE)</f>
        <v>185</v>
      </c>
      <c r="H199" s="62">
        <f t="shared" si="20"/>
        <v>223.85</v>
      </c>
    </row>
    <row r="200" spans="1:8" ht="17.399999999999999" x14ac:dyDescent="0.3">
      <c r="A200" s="30" t="s">
        <v>929</v>
      </c>
      <c r="B200" s="13" t="str">
        <f>VLOOKUP(A200&amp;E200,Ceník!$A$2:$G$1345,3,FALSE)</f>
        <v>set koncovek pro profil L06 - šedá</v>
      </c>
      <c r="C200" s="21">
        <v>1</v>
      </c>
      <c r="D200" s="53" t="s">
        <v>313</v>
      </c>
      <c r="E200" s="60">
        <f>C200</f>
        <v>1</v>
      </c>
      <c r="F200" s="31" t="s">
        <v>313</v>
      </c>
      <c r="G200" s="62">
        <f>VLOOKUP(A200&amp;E200,Ceník!$A$2:$G$1345,7,FALSE)</f>
        <v>53</v>
      </c>
      <c r="H200" s="62">
        <f t="shared" si="20"/>
        <v>64.13</v>
      </c>
    </row>
    <row r="201" spans="1:8" ht="17.399999999999999" x14ac:dyDescent="0.3">
      <c r="A201" s="30" t="s">
        <v>931</v>
      </c>
      <c r="B201" s="13" t="str">
        <f>VLOOKUP(A201&amp;E201,Ceník!$A$2:$G$1345,3,FALSE)</f>
        <v>set koncovek pro profil L06 - tm. šedá</v>
      </c>
      <c r="C201" s="21">
        <v>1</v>
      </c>
      <c r="D201" s="53" t="s">
        <v>313</v>
      </c>
      <c r="E201" s="60">
        <f>C201</f>
        <v>1</v>
      </c>
      <c r="F201" s="31" t="s">
        <v>313</v>
      </c>
      <c r="G201" s="62">
        <f>VLOOKUP(A201&amp;E201,Ceník!$A$2:$G$1345,7,FALSE)</f>
        <v>53</v>
      </c>
      <c r="H201" s="62">
        <f t="shared" si="20"/>
        <v>64.13</v>
      </c>
    </row>
    <row r="202" spans="1:8" ht="17.399999999999999" x14ac:dyDescent="0.3">
      <c r="A202" s="30" t="s">
        <v>2644</v>
      </c>
      <c r="B202" s="13" t="str">
        <f>VLOOKUP(A202&amp;E202,Ceník!$A$2:$G$1345,3,FALSE)</f>
        <v>set koncovek pro profil L06 - černá</v>
      </c>
      <c r="C202" s="21">
        <v>1</v>
      </c>
      <c r="D202" s="53" t="s">
        <v>313</v>
      </c>
      <c r="E202" s="60">
        <f t="shared" ref="E202:E203" si="23">C202</f>
        <v>1</v>
      </c>
      <c r="F202" s="31" t="s">
        <v>313</v>
      </c>
      <c r="G202" s="62">
        <f>VLOOKUP(A202&amp;E202,Ceník!$A$2:$G$1345,7,FALSE)</f>
        <v>53</v>
      </c>
      <c r="H202" s="62">
        <f t="shared" si="20"/>
        <v>64.13</v>
      </c>
    </row>
    <row r="203" spans="1:8" ht="18" thickBot="1" x14ac:dyDescent="0.35">
      <c r="A203" s="32" t="s">
        <v>2642</v>
      </c>
      <c r="B203" s="33" t="str">
        <f>VLOOKUP(A203&amp;E203,Ceník!$A$2:$G$1345,3,FALSE)</f>
        <v>set koncovek pro profil L06 - bílá</v>
      </c>
      <c r="C203" s="34">
        <v>1</v>
      </c>
      <c r="D203" s="54" t="s">
        <v>313</v>
      </c>
      <c r="E203" s="61">
        <f t="shared" si="23"/>
        <v>1</v>
      </c>
      <c r="F203" s="35" t="s">
        <v>313</v>
      </c>
      <c r="G203" s="73">
        <f>VLOOKUP(A203&amp;E203,Ceník!$A$2:$G$1345,7,FALSE)</f>
        <v>53</v>
      </c>
      <c r="H203" s="73">
        <f t="shared" si="20"/>
        <v>64.13</v>
      </c>
    </row>
    <row r="204" spans="1:8" ht="17.399999999999999" x14ac:dyDescent="0.3">
      <c r="A204" s="22"/>
      <c r="B204" s="22"/>
      <c r="C204" s="24"/>
      <c r="D204" s="25"/>
      <c r="E204" s="28"/>
      <c r="F204" s="25"/>
      <c r="G204" s="23"/>
    </row>
    <row r="205" spans="1:8" ht="51.6" x14ac:dyDescent="0.3">
      <c r="A205" s="169" t="s">
        <v>3261</v>
      </c>
      <c r="B205" s="170"/>
      <c r="C205" s="170"/>
      <c r="D205" s="170"/>
      <c r="E205" s="170"/>
      <c r="F205" s="170"/>
      <c r="G205" s="170"/>
      <c r="H205" s="170"/>
    </row>
    <row r="206" spans="1:8" ht="18" customHeight="1" x14ac:dyDescent="0.3">
      <c r="A206" s="11"/>
      <c r="B206" s="11"/>
      <c r="C206" s="18"/>
      <c r="D206" s="5"/>
      <c r="E206" s="20"/>
      <c r="F206" s="148" t="s">
        <v>3260</v>
      </c>
      <c r="G206" s="148"/>
      <c r="H206" s="148"/>
    </row>
    <row r="207" spans="1:8" ht="18.600000000000001" customHeight="1" thickBot="1" x14ac:dyDescent="0.35">
      <c r="A207" s="102"/>
      <c r="B207" s="102"/>
      <c r="C207" s="102"/>
      <c r="D207" s="102"/>
      <c r="E207" s="102"/>
      <c r="F207" s="102"/>
      <c r="G207" s="102"/>
      <c r="H207" s="52"/>
    </row>
    <row r="208" spans="1:8" ht="18.600000000000001" customHeight="1" x14ac:dyDescent="0.3">
      <c r="A208" s="162" t="s">
        <v>0</v>
      </c>
      <c r="B208" s="163" t="s">
        <v>1</v>
      </c>
      <c r="C208" s="164" t="s">
        <v>1547</v>
      </c>
      <c r="D208" s="165"/>
      <c r="E208" s="166" t="s">
        <v>1548</v>
      </c>
      <c r="F208" s="167"/>
      <c r="G208" s="149" t="s">
        <v>3256</v>
      </c>
      <c r="H208" s="146" t="s">
        <v>3257</v>
      </c>
    </row>
    <row r="209" spans="1:8" ht="18.600000000000001" customHeight="1" thickBot="1" x14ac:dyDescent="0.35">
      <c r="A209" s="151"/>
      <c r="B209" s="153"/>
      <c r="C209" s="156"/>
      <c r="D209" s="157"/>
      <c r="E209" s="160"/>
      <c r="F209" s="161"/>
      <c r="G209" s="147"/>
      <c r="H209" s="147"/>
    </row>
    <row r="210" spans="1:8" ht="17.399999999999999" x14ac:dyDescent="0.3">
      <c r="A210" s="38" t="s">
        <v>943</v>
      </c>
      <c r="B210" s="39" t="str">
        <f>VLOOKUP(A210&amp;E210,Ceník!$A$2:$G$1336,3,FALSE)</f>
        <v>DOPRODEJ set elementů k těsnící liště TOP hliník lesklý</v>
      </c>
      <c r="C210" s="40">
        <v>1</v>
      </c>
      <c r="D210" s="101" t="s">
        <v>313</v>
      </c>
      <c r="E210" s="106">
        <v>1</v>
      </c>
      <c r="F210" s="41" t="s">
        <v>313</v>
      </c>
      <c r="G210" s="62">
        <f>VLOOKUP(A210&amp;E210,Ceník!$A$2:$G$1336,7,FALSE)</f>
        <v>30</v>
      </c>
      <c r="H210" s="100">
        <f>SUM(G210)*1.21</f>
        <v>36.299999999999997</v>
      </c>
    </row>
    <row r="211" spans="1:8" ht="17.399999999999999" x14ac:dyDescent="0.3">
      <c r="A211" s="30" t="s">
        <v>860</v>
      </c>
      <c r="B211" s="39" t="str">
        <f>VLOOKUP(A211&amp;E211,Ceník!$A$2:$G$1336,3,FALSE)</f>
        <v>DOPRODEJ - Geniální lišta - bílá</v>
      </c>
      <c r="C211" s="21">
        <v>3</v>
      </c>
      <c r="D211" s="53" t="s">
        <v>5</v>
      </c>
      <c r="E211" s="60">
        <v>3</v>
      </c>
      <c r="F211" s="31" t="s">
        <v>5</v>
      </c>
      <c r="G211" s="62">
        <f>VLOOKUP(A211&amp;E211,Ceník!$A$2:$G$1336,7,FALSE)</f>
        <v>55</v>
      </c>
      <c r="H211" s="62">
        <v>137.94</v>
      </c>
    </row>
    <row r="212" spans="1:8" ht="17.399999999999999" x14ac:dyDescent="0.3">
      <c r="A212" s="30" t="s">
        <v>862</v>
      </c>
      <c r="B212" s="39" t="str">
        <f>VLOOKUP(A212&amp;E212,Ceník!$A$2:$G$1336,3,FALSE)</f>
        <v>DOPRODEJ - Geniální lišta - hliník</v>
      </c>
      <c r="C212" s="21">
        <v>3</v>
      </c>
      <c r="D212" s="53" t="s">
        <v>5</v>
      </c>
      <c r="E212" s="60">
        <v>3</v>
      </c>
      <c r="F212" s="31" t="s">
        <v>5</v>
      </c>
      <c r="G212" s="62">
        <f>VLOOKUP(A212&amp;E212,Ceník!$A$2:$G$1336,7,FALSE)</f>
        <v>55</v>
      </c>
      <c r="H212" s="62">
        <v>137.94</v>
      </c>
    </row>
    <row r="213" spans="1:8" ht="17.399999999999999" x14ac:dyDescent="0.3">
      <c r="A213" s="30" t="s">
        <v>868</v>
      </c>
      <c r="B213" s="39" t="str">
        <f>VLOOKUP(A213&amp;E213,Ceník!$A$2:$G$1336,3,FALSE)</f>
        <v>DOPRODEJ - Geniální lišta - hliník</v>
      </c>
      <c r="C213" s="21">
        <v>3</v>
      </c>
      <c r="D213" s="53" t="s">
        <v>5</v>
      </c>
      <c r="E213" s="60">
        <v>3</v>
      </c>
      <c r="F213" s="31" t="s">
        <v>5</v>
      </c>
      <c r="G213" s="62">
        <f>VLOOKUP(A213&amp;E213,Ceník!$A$2:$G$1336,7,FALSE)</f>
        <v>55</v>
      </c>
      <c r="H213" s="62">
        <v>137.94</v>
      </c>
    </row>
    <row r="214" spans="1:8" ht="17.399999999999999" x14ac:dyDescent="0.3">
      <c r="A214" s="30" t="s">
        <v>967</v>
      </c>
      <c r="B214" s="39" t="str">
        <f>VLOOKUP(A214&amp;E214,Ceník!$A$2:$G$1336,3,FALSE)</f>
        <v>DOPRODEJ - roh vnější - bílý</v>
      </c>
      <c r="C214" s="21">
        <v>1</v>
      </c>
      <c r="D214" s="53" t="s">
        <v>34</v>
      </c>
      <c r="E214" s="60">
        <v>1</v>
      </c>
      <c r="F214" s="31" t="s">
        <v>34</v>
      </c>
      <c r="G214" s="62">
        <f>VLOOKUP(A214&amp;E214,Ceník!$A$2:$G$1336,7,FALSE)</f>
        <v>5</v>
      </c>
      <c r="H214" s="62">
        <v>15.73</v>
      </c>
    </row>
    <row r="215" spans="1:8" ht="17.399999999999999" x14ac:dyDescent="0.3">
      <c r="A215" s="30" t="s">
        <v>969</v>
      </c>
      <c r="B215" s="39" t="str">
        <f>VLOOKUP(A215&amp;E215,Ceník!$A$2:$G$1336,3,FALSE)</f>
        <v>DOPRODEJ - roh vnější - šedý</v>
      </c>
      <c r="C215" s="21">
        <v>1</v>
      </c>
      <c r="D215" s="53" t="s">
        <v>34</v>
      </c>
      <c r="E215" s="60">
        <v>1</v>
      </c>
      <c r="F215" s="31" t="s">
        <v>34</v>
      </c>
      <c r="G215" s="62">
        <f>VLOOKUP(A215&amp;E215,Ceník!$A$2:$G$1336,7,FALSE)</f>
        <v>5</v>
      </c>
      <c r="H215" s="62">
        <v>15.73</v>
      </c>
    </row>
    <row r="216" spans="1:8" ht="17.399999999999999" x14ac:dyDescent="0.3">
      <c r="A216" s="30" t="s">
        <v>973</v>
      </c>
      <c r="B216" s="39" t="str">
        <f>VLOOKUP(A216&amp;E216,Ceník!$A$2:$G$1336,3,FALSE)</f>
        <v>DOPRODEJ - roh vnitřní - bílý</v>
      </c>
      <c r="C216" s="21">
        <v>1</v>
      </c>
      <c r="D216" s="53" t="s">
        <v>34</v>
      </c>
      <c r="E216" s="60">
        <v>1</v>
      </c>
      <c r="F216" s="31" t="s">
        <v>34</v>
      </c>
      <c r="G216" s="62">
        <f>VLOOKUP(A216&amp;E216,Ceník!$A$2:$G$1336,7,FALSE)</f>
        <v>5</v>
      </c>
      <c r="H216" s="62">
        <v>15.73</v>
      </c>
    </row>
    <row r="217" spans="1:8" ht="17.399999999999999" x14ac:dyDescent="0.3">
      <c r="A217" s="30" t="s">
        <v>975</v>
      </c>
      <c r="B217" s="39" t="str">
        <f>VLOOKUP(A217&amp;E217,Ceník!$A$2:$G$1336,3,FALSE)</f>
        <v>DOPRODEJ - roh vnitřní - šedý</v>
      </c>
      <c r="C217" s="21">
        <v>1</v>
      </c>
      <c r="D217" s="53" t="s">
        <v>34</v>
      </c>
      <c r="E217" s="60">
        <v>1</v>
      </c>
      <c r="F217" s="31" t="s">
        <v>34</v>
      </c>
      <c r="G217" s="62">
        <f>VLOOKUP(A217&amp;E217,Ceník!$A$2:$G$1336,7,FALSE)</f>
        <v>5</v>
      </c>
      <c r="H217" s="62">
        <v>15.73</v>
      </c>
    </row>
    <row r="218" spans="1:8" ht="17.399999999999999" x14ac:dyDescent="0.3">
      <c r="A218" s="30" t="s">
        <v>979</v>
      </c>
      <c r="B218" s="39" t="str">
        <f>VLOOKUP(A218&amp;E218,Ceník!$A$2:$G$1336,3,FALSE)</f>
        <v>DOPRODEJ - záslepka  - bílá</v>
      </c>
      <c r="C218" s="21">
        <v>1</v>
      </c>
      <c r="D218" s="53" t="s">
        <v>34</v>
      </c>
      <c r="E218" s="60">
        <v>1</v>
      </c>
      <c r="F218" s="31" t="s">
        <v>34</v>
      </c>
      <c r="G218" s="62">
        <f>VLOOKUP(A218&amp;E218,Ceník!$A$2:$G$1336,7,FALSE)</f>
        <v>5</v>
      </c>
      <c r="H218" s="62">
        <v>15.73</v>
      </c>
    </row>
    <row r="219" spans="1:8" ht="17.399999999999999" x14ac:dyDescent="0.3">
      <c r="A219" s="30" t="s">
        <v>981</v>
      </c>
      <c r="B219" s="39" t="str">
        <f>VLOOKUP(A219&amp;E219,Ceník!$A$2:$G$1336,3,FALSE)</f>
        <v>DOPRODEJ -  záslepka - šedá</v>
      </c>
      <c r="C219" s="21">
        <v>1</v>
      </c>
      <c r="D219" s="53" t="s">
        <v>34</v>
      </c>
      <c r="E219" s="60">
        <v>1</v>
      </c>
      <c r="F219" s="31" t="s">
        <v>34</v>
      </c>
      <c r="G219" s="62">
        <f>VLOOKUP(A219&amp;E219,Ceník!$A$2:$G$1336,7,FALSE)</f>
        <v>5</v>
      </c>
      <c r="H219" s="62">
        <v>15.73</v>
      </c>
    </row>
    <row r="220" spans="1:8" ht="17.399999999999999" x14ac:dyDescent="0.3">
      <c r="A220" s="30" t="s">
        <v>909</v>
      </c>
      <c r="B220" s="39" t="str">
        <f>VLOOKUP(A220&amp;E220,Ceník!$A$2:$G$1336,3,FALSE)</f>
        <v>DOPRODEJ - Těsnící profil - hliník</v>
      </c>
      <c r="C220" s="21">
        <v>3</v>
      </c>
      <c r="D220" s="53" t="s">
        <v>5</v>
      </c>
      <c r="E220" s="60">
        <v>3</v>
      </c>
      <c r="F220" s="31" t="s">
        <v>5</v>
      </c>
      <c r="G220" s="62">
        <f>VLOOKUP(A220&amp;E220,Ceník!$A$2:$G$1336,7,FALSE)</f>
        <v>40</v>
      </c>
      <c r="H220" s="62">
        <v>100.42999999999999</v>
      </c>
    </row>
    <row r="221" spans="1:8" ht="17.399999999999999" x14ac:dyDescent="0.3">
      <c r="A221" s="30" t="s">
        <v>911</v>
      </c>
      <c r="B221" s="39" t="str">
        <f>VLOOKUP(A221&amp;E221,Ceník!$A$2:$G$1336,3,FALSE)</f>
        <v>DOPRODEJ - Těsnící profil - nerez</v>
      </c>
      <c r="C221" s="21">
        <v>3</v>
      </c>
      <c r="D221" s="53" t="s">
        <v>5</v>
      </c>
      <c r="E221" s="60">
        <v>3</v>
      </c>
      <c r="F221" s="31" t="s">
        <v>5</v>
      </c>
      <c r="G221" s="62">
        <f>VLOOKUP(A221&amp;E221,Ceník!$A$2:$G$1336,7,FALSE)</f>
        <v>40</v>
      </c>
      <c r="H221" s="62">
        <v>100.42999999999999</v>
      </c>
    </row>
    <row r="222" spans="1:8" ht="17.399999999999999" x14ac:dyDescent="0.3">
      <c r="A222" s="30" t="s">
        <v>913</v>
      </c>
      <c r="B222" s="39" t="str">
        <f>VLOOKUP(A222&amp;E222,Ceník!$A$2:$G$1336,3,FALSE)</f>
        <v>DOPRODEJ - Těsnící profil - třešeň</v>
      </c>
      <c r="C222" s="21">
        <v>3</v>
      </c>
      <c r="D222" s="53" t="s">
        <v>5</v>
      </c>
      <c r="E222" s="60">
        <v>3</v>
      </c>
      <c r="F222" s="31" t="s">
        <v>5</v>
      </c>
      <c r="G222" s="62">
        <f>VLOOKUP(A222&amp;E222,Ceník!$A$2:$G$1336,7,FALSE)</f>
        <v>40</v>
      </c>
      <c r="H222" s="62">
        <v>100.42999999999999</v>
      </c>
    </row>
    <row r="223" spans="1:8" ht="17.399999999999999" x14ac:dyDescent="0.3">
      <c r="A223" s="30" t="s">
        <v>917</v>
      </c>
      <c r="B223" s="39" t="str">
        <f>VLOOKUP(A223&amp;E223,Ceník!$A$2:$G$1336,3,FALSE)</f>
        <v>DOPRODEJ - Těsnící profil - olše</v>
      </c>
      <c r="C223" s="21">
        <v>3</v>
      </c>
      <c r="D223" s="53" t="s">
        <v>5</v>
      </c>
      <c r="E223" s="60">
        <v>3</v>
      </c>
      <c r="F223" s="31" t="s">
        <v>5</v>
      </c>
      <c r="G223" s="62">
        <f>VLOOKUP(A223&amp;E223,Ceník!$A$2:$G$1336,7,FALSE)</f>
        <v>40</v>
      </c>
      <c r="H223" s="62">
        <v>100.42999999999999</v>
      </c>
    </row>
    <row r="224" spans="1:8" ht="17.399999999999999" x14ac:dyDescent="0.3">
      <c r="A224" s="30" t="s">
        <v>1071</v>
      </c>
      <c r="B224" s="39" t="str">
        <f>VLOOKUP(A224&amp;E224,Ceník!$A$2:$G$1336,3,FALSE)</f>
        <v>DOPRODEJ - roh vnější - třešeň</v>
      </c>
      <c r="C224" s="21">
        <v>1</v>
      </c>
      <c r="D224" s="53" t="s">
        <v>34</v>
      </c>
      <c r="E224" s="60">
        <v>1</v>
      </c>
      <c r="F224" s="31" t="s">
        <v>34</v>
      </c>
      <c r="G224" s="62">
        <f>VLOOKUP(A224&amp;E224,Ceník!$A$2:$G$1336,7,FALSE)</f>
        <v>5</v>
      </c>
      <c r="H224" s="62">
        <v>12.1</v>
      </c>
    </row>
    <row r="225" spans="1:8" ht="17.399999999999999" x14ac:dyDescent="0.3">
      <c r="A225" s="30" t="s">
        <v>1081</v>
      </c>
      <c r="B225" s="39" t="str">
        <f>VLOOKUP(A225&amp;E225,Ceník!$A$2:$G$1336,3,FALSE)</f>
        <v>DOPRODEJ - roh vnitřní - třešeň</v>
      </c>
      <c r="C225" s="21">
        <v>1</v>
      </c>
      <c r="D225" s="53" t="s">
        <v>34</v>
      </c>
      <c r="E225" s="60">
        <v>1</v>
      </c>
      <c r="F225" s="31" t="s">
        <v>34</v>
      </c>
      <c r="G225" s="62">
        <f>VLOOKUP(A225&amp;E225,Ceník!$A$2:$G$1336,7,FALSE)</f>
        <v>5</v>
      </c>
      <c r="H225" s="62">
        <v>12.1</v>
      </c>
    </row>
    <row r="226" spans="1:8" s="5" customFormat="1" ht="20.100000000000001" customHeight="1" x14ac:dyDescent="0.3">
      <c r="A226" s="30" t="s">
        <v>840</v>
      </c>
      <c r="B226" s="39" t="str">
        <f>VLOOKUP(A226&amp;E226,Ceník!$A$2:$G$1336,3,FALSE)</f>
        <v>DOPRODEJ - těsnící profil MINI - hnědá buk - balení 4,2m</v>
      </c>
      <c r="C226" s="21">
        <v>4.2</v>
      </c>
      <c r="D226" s="53" t="s">
        <v>5</v>
      </c>
      <c r="E226" s="60">
        <v>4.2</v>
      </c>
      <c r="F226" s="31" t="s">
        <v>5</v>
      </c>
      <c r="G226" s="62">
        <f>VLOOKUP(A226&amp;E226,Ceník!$A$2:$G$1336,7,FALSE)</f>
        <v>15</v>
      </c>
      <c r="H226" s="62">
        <v>38.72</v>
      </c>
    </row>
    <row r="227" spans="1:8" s="5" customFormat="1" ht="20.100000000000001" customHeight="1" x14ac:dyDescent="0.3">
      <c r="A227" s="30" t="s">
        <v>832</v>
      </c>
      <c r="B227" s="39" t="str">
        <f>VLOOKUP(A227&amp;E227,Ceník!$A$2:$G$1336,3,FALSE)</f>
        <v>DOPRODEJ - profil pro zádový panel - nerez broušený</v>
      </c>
      <c r="C227" s="21">
        <v>4</v>
      </c>
      <c r="D227" s="53" t="s">
        <v>5</v>
      </c>
      <c r="E227" s="60">
        <f>C227</f>
        <v>4</v>
      </c>
      <c r="F227" s="31" t="s">
        <v>5</v>
      </c>
      <c r="G227" s="62">
        <f>VLOOKUP(A227&amp;E227,Ceník!$A$2:$G$1336,7,FALSE)</f>
        <v>46</v>
      </c>
      <c r="H227" s="62">
        <f t="shared" ref="H227" si="24">SUM(G227)*1.21</f>
        <v>55.66</v>
      </c>
    </row>
  </sheetData>
  <sheetProtection algorithmName="SHA-512" hashValue="91dylqiHdWp1xC5Pue+inv/5xcf84vYLlX0bXqcSJSkOfyKovEHHWSSHWHeEtLf4BPZuv9VpzYFsMhdKn1zW9w==" saltValue="0iDq9+Td8IxLx+Lnz4gX0Q==" spinCount="100000" sheet="1" formatCells="0" formatColumns="0" formatRows="0" insertColumns="0" insertRows="0" deleteColumns="0" deleteRows="0" sort="0" autoFilter="0"/>
  <autoFilter ref="A5:F203" xr:uid="{3B7DAD34-C63B-48B8-BF61-3F2CBF5011B0}">
    <filterColumn colId="2" showButton="0"/>
    <filterColumn colId="4" showButton="0"/>
  </autoFilter>
  <mergeCells count="17">
    <mergeCell ref="G4:H4"/>
    <mergeCell ref="H5:H6"/>
    <mergeCell ref="A2:H2"/>
    <mergeCell ref="F3:H3"/>
    <mergeCell ref="A205:H205"/>
    <mergeCell ref="H208:H209"/>
    <mergeCell ref="F206:H206"/>
    <mergeCell ref="G208:G209"/>
    <mergeCell ref="G5:G6"/>
    <mergeCell ref="A5:A6"/>
    <mergeCell ref="B5:B6"/>
    <mergeCell ref="C5:D6"/>
    <mergeCell ref="E5:F6"/>
    <mergeCell ref="A208:A209"/>
    <mergeCell ref="B208:B209"/>
    <mergeCell ref="C208:D209"/>
    <mergeCell ref="E208:F209"/>
  </mergeCells>
  <phoneticPr fontId="9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9A7E3-2FF3-482F-8DD5-93EF464AF3BB}">
  <sheetPr codeName="List7"/>
  <dimension ref="A2:I49"/>
  <sheetViews>
    <sheetView workbookViewId="0">
      <pane ySplit="6" topLeftCell="A7" activePane="bottomLeft" state="frozen"/>
      <selection activeCell="D19" sqref="D19:E20"/>
      <selection pane="bottomLeft" activeCell="G4" sqref="G4:H4"/>
    </sheetView>
  </sheetViews>
  <sheetFormatPr defaultColWidth="9.109375" defaultRowHeight="14.4" x14ac:dyDescent="0.3"/>
  <cols>
    <col min="1" max="1" width="19.44140625" style="2" bestFit="1" customWidth="1"/>
    <col min="2" max="2" width="58.109375" style="2" customWidth="1"/>
    <col min="3" max="3" width="16.5546875" style="9" customWidth="1"/>
    <col min="4" max="4" width="10.109375" style="3" customWidth="1"/>
    <col min="5" max="5" width="17.5546875" style="26" customWidth="1"/>
    <col min="6" max="6" width="5.5546875" style="3" customWidth="1"/>
    <col min="7" max="7" width="25.44140625" customWidth="1"/>
    <col min="8" max="8" width="20.44140625" customWidth="1"/>
  </cols>
  <sheetData>
    <row r="2" spans="1:9" ht="51.6" x14ac:dyDescent="0.3">
      <c r="A2" s="169" t="s">
        <v>2552</v>
      </c>
      <c r="B2" s="170"/>
      <c r="C2" s="170"/>
      <c r="D2" s="170"/>
      <c r="E2" s="170"/>
      <c r="F2" s="170"/>
      <c r="G2" s="170"/>
      <c r="H2" s="170"/>
    </row>
    <row r="3" spans="1:9" ht="16.8" customHeight="1" x14ac:dyDescent="0.3">
      <c r="A3" s="102"/>
      <c r="B3" s="102"/>
      <c r="C3" s="102"/>
      <c r="D3" s="102"/>
      <c r="E3" s="102"/>
      <c r="F3" s="171" t="s">
        <v>3336</v>
      </c>
      <c r="G3" s="171"/>
      <c r="H3" s="171"/>
      <c r="I3" s="52"/>
    </row>
    <row r="4" spans="1:9" s="1" customFormat="1" ht="18.600000000000001" thickBot="1" x14ac:dyDescent="0.35">
      <c r="A4" s="136" t="s">
        <v>3311</v>
      </c>
      <c r="B4" s="10"/>
      <c r="C4" s="17"/>
      <c r="D4" s="16"/>
      <c r="E4" s="111"/>
      <c r="F4" s="16"/>
      <c r="G4" s="177" t="s">
        <v>3399</v>
      </c>
      <c r="H4" s="177"/>
    </row>
    <row r="5" spans="1:9" s="1" customFormat="1" ht="18" customHeight="1" x14ac:dyDescent="0.3">
      <c r="A5" s="150" t="s">
        <v>0</v>
      </c>
      <c r="B5" s="152" t="s">
        <v>1</v>
      </c>
      <c r="C5" s="154" t="s">
        <v>1547</v>
      </c>
      <c r="D5" s="155"/>
      <c r="E5" s="158" t="s">
        <v>1548</v>
      </c>
      <c r="F5" s="159"/>
      <c r="G5" s="149" t="s">
        <v>3256</v>
      </c>
      <c r="H5" s="146" t="s">
        <v>3257</v>
      </c>
    </row>
    <row r="6" spans="1:9" s="1" customFormat="1" ht="25.2" customHeight="1" thickBot="1" x14ac:dyDescent="0.35">
      <c r="A6" s="151"/>
      <c r="B6" s="153"/>
      <c r="C6" s="156"/>
      <c r="D6" s="157"/>
      <c r="E6" s="160"/>
      <c r="F6" s="161"/>
      <c r="G6" s="147"/>
      <c r="H6" s="147"/>
    </row>
    <row r="7" spans="1:9" s="1" customFormat="1" ht="19.8" customHeight="1" x14ac:dyDescent="0.3">
      <c r="A7" s="137" t="s">
        <v>3325</v>
      </c>
      <c r="B7" s="138" t="str">
        <f>VLOOKUP(A7&amp;E7,Ceník!$A$2:$G$1345,3,FALSE)</f>
        <v>okopový plech 100 mm - černá mat</v>
      </c>
      <c r="C7" s="48">
        <v>1</v>
      </c>
      <c r="D7" s="49" t="s">
        <v>5</v>
      </c>
      <c r="E7" s="57">
        <v>0.1</v>
      </c>
      <c r="F7" s="56" t="s">
        <v>5</v>
      </c>
      <c r="G7" s="64">
        <f>VLOOKUP(A7&amp;E7,Ceník!$A$2:$G$1345,7,FALSE)</f>
        <v>365</v>
      </c>
      <c r="H7" s="64">
        <f t="shared" ref="H7:H9" si="0">SUM(G7)*1.21</f>
        <v>441.65</v>
      </c>
    </row>
    <row r="8" spans="1:9" s="1" customFormat="1" ht="19.8" customHeight="1" x14ac:dyDescent="0.3">
      <c r="A8" s="133" t="s">
        <v>3325</v>
      </c>
      <c r="B8" s="134" t="str">
        <f>VLOOKUP(A8&amp;E8,Ceník!$A$2:$G$1345,3,FALSE)</f>
        <v>okopový plech 100 mm - černá mat</v>
      </c>
      <c r="C8" s="21">
        <v>1</v>
      </c>
      <c r="D8" s="31" t="s">
        <v>5</v>
      </c>
      <c r="E8" s="58">
        <v>1</v>
      </c>
      <c r="F8" s="53" t="s">
        <v>5</v>
      </c>
      <c r="G8" s="100">
        <f>VLOOKUP(A8&amp;E8,Ceník!$A$2:$G$1345,7,FALSE)</f>
        <v>334</v>
      </c>
      <c r="H8" s="100">
        <f t="shared" si="0"/>
        <v>404.14</v>
      </c>
    </row>
    <row r="9" spans="1:9" s="1" customFormat="1" ht="19.8" customHeight="1" x14ac:dyDescent="0.3">
      <c r="A9" s="133" t="s">
        <v>3325</v>
      </c>
      <c r="B9" s="134" t="str">
        <f>VLOOKUP(A9&amp;E9,Ceník!$A$2:$G$1345,3,FALSE)</f>
        <v>okopový plech 100 mm - černá mat</v>
      </c>
      <c r="C9" s="21">
        <v>1</v>
      </c>
      <c r="D9" s="31" t="s">
        <v>5</v>
      </c>
      <c r="E9" s="58">
        <v>25</v>
      </c>
      <c r="F9" s="53" t="s">
        <v>5</v>
      </c>
      <c r="G9" s="100">
        <f>VLOOKUP(A9&amp;E9,Ceník!$A$2:$G$1345,7,FALSE)</f>
        <v>312</v>
      </c>
      <c r="H9" s="100">
        <f t="shared" si="0"/>
        <v>377.52</v>
      </c>
    </row>
    <row r="10" spans="1:9" s="1" customFormat="1" ht="19.8" customHeight="1" x14ac:dyDescent="0.3">
      <c r="A10" s="133" t="s">
        <v>3327</v>
      </c>
      <c r="B10" s="134" t="str">
        <f>VLOOKUP(A10&amp;E10,Ceník!$A$2:$G$1345,3,FALSE)</f>
        <v>okopový plech 150 mm - černá mat</v>
      </c>
      <c r="C10" s="21">
        <v>1</v>
      </c>
      <c r="D10" s="31" t="s">
        <v>5</v>
      </c>
      <c r="E10" s="58">
        <v>0.1</v>
      </c>
      <c r="F10" s="53" t="s">
        <v>5</v>
      </c>
      <c r="G10" s="100">
        <f>VLOOKUP(A10&amp;E10,Ceník!$A$2:$G$1345,7,FALSE)</f>
        <v>510</v>
      </c>
      <c r="H10" s="100">
        <f t="shared" ref="H10:H12" si="1">SUM(G10)*1.21</f>
        <v>617.1</v>
      </c>
    </row>
    <row r="11" spans="1:9" s="1" customFormat="1" ht="19.8" customHeight="1" x14ac:dyDescent="0.3">
      <c r="A11" s="133" t="s">
        <v>3327</v>
      </c>
      <c r="B11" s="134" t="str">
        <f>VLOOKUP(A11&amp;E11,Ceník!$A$2:$G$1345,3,FALSE)</f>
        <v>okopový plech 150 mm - černá mat</v>
      </c>
      <c r="C11" s="21">
        <v>1</v>
      </c>
      <c r="D11" s="31" t="s">
        <v>5</v>
      </c>
      <c r="E11" s="58">
        <v>1</v>
      </c>
      <c r="F11" s="53" t="s">
        <v>5</v>
      </c>
      <c r="G11" s="100">
        <f>VLOOKUP(A11&amp;E11,Ceník!$A$2:$G$1345,7,FALSE)</f>
        <v>467</v>
      </c>
      <c r="H11" s="100">
        <f t="shared" si="1"/>
        <v>565.06999999999994</v>
      </c>
    </row>
    <row r="12" spans="1:9" s="1" customFormat="1" ht="19.8" customHeight="1" x14ac:dyDescent="0.3">
      <c r="A12" s="133" t="s">
        <v>3327</v>
      </c>
      <c r="B12" s="134" t="str">
        <f>VLOOKUP(A12&amp;E12,Ceník!$A$2:$G$1345,3,FALSE)</f>
        <v>okopový plech 150 mm - černá mat</v>
      </c>
      <c r="C12" s="21">
        <v>1</v>
      </c>
      <c r="D12" s="31" t="s">
        <v>5</v>
      </c>
      <c r="E12" s="58">
        <v>25</v>
      </c>
      <c r="F12" s="53" t="s">
        <v>5</v>
      </c>
      <c r="G12" s="100">
        <f>VLOOKUP(A12&amp;E12,Ceník!$A$2:$G$1345,7,FALSE)</f>
        <v>436</v>
      </c>
      <c r="H12" s="100">
        <f t="shared" si="1"/>
        <v>527.55999999999995</v>
      </c>
    </row>
    <row r="13" spans="1:9" s="5" customFormat="1" ht="20.100000000000001" customHeight="1" x14ac:dyDescent="0.3">
      <c r="A13" s="38" t="s">
        <v>398</v>
      </c>
      <c r="B13" s="39" t="str">
        <f>VLOOKUP(A13&amp;E13,Ceník!$A$2:$G$1345,3,FALSE)</f>
        <v>nerezový obklad d 600 x v 750 mm</v>
      </c>
      <c r="C13" s="40">
        <v>1</v>
      </c>
      <c r="D13" s="41" t="s">
        <v>34</v>
      </c>
      <c r="E13" s="127">
        <v>1</v>
      </c>
      <c r="F13" s="101" t="s">
        <v>34</v>
      </c>
      <c r="G13" s="100">
        <f>VLOOKUP(A13&amp;E13,Ceník!$A$2:$G$1345,7,FALSE)</f>
        <v>1135</v>
      </c>
      <c r="H13" s="100">
        <f>SUM(G13)*1.21</f>
        <v>1373.35</v>
      </c>
    </row>
    <row r="14" spans="1:9" s="5" customFormat="1" ht="20.100000000000001" customHeight="1" x14ac:dyDescent="0.3">
      <c r="A14" s="30" t="s">
        <v>400</v>
      </c>
      <c r="B14" s="39" t="str">
        <f>VLOOKUP(A14&amp;E14,Ceník!$A$2:$G$1345,3,FALSE)</f>
        <v>nerezový obklad d 900 x v 750 mm</v>
      </c>
      <c r="C14" s="21">
        <v>1</v>
      </c>
      <c r="D14" s="31" t="s">
        <v>34</v>
      </c>
      <c r="E14" s="58">
        <v>1</v>
      </c>
      <c r="F14" s="53" t="s">
        <v>34</v>
      </c>
      <c r="G14" s="100">
        <f>VLOOKUP(A14&amp;E14,Ceník!$A$2:$G$1345,7,FALSE)</f>
        <v>1655</v>
      </c>
      <c r="H14" s="62">
        <f t="shared" ref="H14:H49" si="2">SUM(G14)*1.21</f>
        <v>2002.55</v>
      </c>
    </row>
    <row r="15" spans="1:9" ht="17.399999999999999" x14ac:dyDescent="0.3">
      <c r="A15" s="30" t="s">
        <v>2957</v>
      </c>
      <c r="B15" s="39" t="str">
        <f>VLOOKUP(A15&amp;E15,Ceník!$A$2:$G$1345,3,FALSE)</f>
        <v>nerezový obklad d 1000 x v 250 mm</v>
      </c>
      <c r="C15" s="21">
        <v>1</v>
      </c>
      <c r="D15" s="31" t="s">
        <v>34</v>
      </c>
      <c r="E15" s="58">
        <v>1</v>
      </c>
      <c r="F15" s="53" t="s">
        <v>34</v>
      </c>
      <c r="G15" s="100">
        <f>VLOOKUP(A15&amp;E15,Ceník!$A$2:$G$1345,7,FALSE)</f>
        <v>420</v>
      </c>
      <c r="H15" s="62">
        <f>SUM(G15)*1.21</f>
        <v>508.2</v>
      </c>
    </row>
    <row r="16" spans="1:9" s="5" customFormat="1" ht="20.100000000000001" customHeight="1" x14ac:dyDescent="0.3">
      <c r="A16" s="30" t="s">
        <v>406</v>
      </c>
      <c r="B16" s="39" t="str">
        <f>VLOOKUP(A16&amp;E16,Ceník!$A$2:$G$1345,3,FALSE)</f>
        <v>okopový plech 100 mm - hliník natural</v>
      </c>
      <c r="C16" s="21">
        <v>1</v>
      </c>
      <c r="D16" s="31" t="s">
        <v>5</v>
      </c>
      <c r="E16" s="58">
        <v>0.1</v>
      </c>
      <c r="F16" s="53" t="s">
        <v>5</v>
      </c>
      <c r="G16" s="100">
        <f>VLOOKUP(A16&amp;E16,Ceník!$A$2:$G$1345,7,FALSE)</f>
        <v>283</v>
      </c>
      <c r="H16" s="62">
        <f t="shared" si="2"/>
        <v>342.43</v>
      </c>
    </row>
    <row r="17" spans="1:8" s="5" customFormat="1" ht="20.100000000000001" customHeight="1" x14ac:dyDescent="0.3">
      <c r="A17" s="30" t="s">
        <v>406</v>
      </c>
      <c r="B17" s="39" t="str">
        <f>VLOOKUP(A17&amp;E17,Ceník!$A$2:$G$1345,3,FALSE)</f>
        <v>okopový plech 100 mm - hliník natural</v>
      </c>
      <c r="C17" s="21">
        <v>1</v>
      </c>
      <c r="D17" s="31" t="s">
        <v>5</v>
      </c>
      <c r="E17" s="58">
        <v>1</v>
      </c>
      <c r="F17" s="53" t="s">
        <v>5</v>
      </c>
      <c r="G17" s="100">
        <f>VLOOKUP(A17&amp;E17,Ceník!$A$2:$G$1345,7,FALSE)</f>
        <v>259</v>
      </c>
      <c r="H17" s="62">
        <f t="shared" si="2"/>
        <v>313.39</v>
      </c>
    </row>
    <row r="18" spans="1:8" s="5" customFormat="1" ht="20.100000000000001" customHeight="1" x14ac:dyDescent="0.3">
      <c r="A18" s="30" t="s">
        <v>406</v>
      </c>
      <c r="B18" s="39" t="str">
        <f>VLOOKUP(A18&amp;E18,Ceník!$A$2:$G$1345,3,FALSE)</f>
        <v>okopový plech 100 mm - hliník natural</v>
      </c>
      <c r="C18" s="21">
        <v>1</v>
      </c>
      <c r="D18" s="31" t="s">
        <v>5</v>
      </c>
      <c r="E18" s="58">
        <v>25</v>
      </c>
      <c r="F18" s="53" t="s">
        <v>5</v>
      </c>
      <c r="G18" s="100">
        <f>VLOOKUP(A18&amp;E18,Ceník!$A$2:$G$1345,7,FALSE)</f>
        <v>248</v>
      </c>
      <c r="H18" s="62">
        <f t="shared" si="2"/>
        <v>300.08</v>
      </c>
    </row>
    <row r="19" spans="1:8" s="5" customFormat="1" ht="20.100000000000001" customHeight="1" x14ac:dyDescent="0.3">
      <c r="A19" s="30" t="s">
        <v>402</v>
      </c>
      <c r="B19" s="39" t="str">
        <f>VLOOKUP(A19&amp;E19,Ceník!$A$2:$G$1345,3,FALSE)</f>
        <v>okopový plech 100 mm - broušený hliník</v>
      </c>
      <c r="C19" s="21">
        <v>1</v>
      </c>
      <c r="D19" s="31" t="s">
        <v>5</v>
      </c>
      <c r="E19" s="58">
        <v>0.1</v>
      </c>
      <c r="F19" s="53" t="s">
        <v>5</v>
      </c>
      <c r="G19" s="100">
        <f>VLOOKUP(A19&amp;E19,Ceník!$A$2:$G$1345,7,FALSE)</f>
        <v>283</v>
      </c>
      <c r="H19" s="62">
        <f t="shared" si="2"/>
        <v>342.43</v>
      </c>
    </row>
    <row r="20" spans="1:8" s="5" customFormat="1" ht="20.100000000000001" customHeight="1" x14ac:dyDescent="0.3">
      <c r="A20" s="30" t="s">
        <v>402</v>
      </c>
      <c r="B20" s="39" t="str">
        <f>VLOOKUP(A20&amp;E20,Ceník!$A$2:$G$1345,3,FALSE)</f>
        <v>okopový plech 100 mm - broušený hliník</v>
      </c>
      <c r="C20" s="21">
        <v>1</v>
      </c>
      <c r="D20" s="31" t="s">
        <v>5</v>
      </c>
      <c r="E20" s="58">
        <v>1</v>
      </c>
      <c r="F20" s="53" t="s">
        <v>5</v>
      </c>
      <c r="G20" s="100">
        <f>VLOOKUP(A20&amp;E20,Ceník!$A$2:$G$1345,7,FALSE)</f>
        <v>259</v>
      </c>
      <c r="H20" s="62">
        <f t="shared" si="2"/>
        <v>313.39</v>
      </c>
    </row>
    <row r="21" spans="1:8" s="5" customFormat="1" ht="20.100000000000001" customHeight="1" x14ac:dyDescent="0.3">
      <c r="A21" s="30" t="s">
        <v>402</v>
      </c>
      <c r="B21" s="39" t="str">
        <f>VLOOKUP(A21&amp;E21,Ceník!$A$2:$G$1345,3,FALSE)</f>
        <v>okopový plech 100 mm - broušený hliník</v>
      </c>
      <c r="C21" s="21">
        <v>1</v>
      </c>
      <c r="D21" s="31" t="s">
        <v>5</v>
      </c>
      <c r="E21" s="58">
        <v>25</v>
      </c>
      <c r="F21" s="53" t="s">
        <v>5</v>
      </c>
      <c r="G21" s="100">
        <f>VLOOKUP(A21&amp;E21,Ceník!$A$2:$G$1345,7,FALSE)</f>
        <v>248</v>
      </c>
      <c r="H21" s="62">
        <f t="shared" si="2"/>
        <v>300.08</v>
      </c>
    </row>
    <row r="22" spans="1:8" s="5" customFormat="1" ht="20.100000000000001" customHeight="1" x14ac:dyDescent="0.3">
      <c r="A22" s="30" t="s">
        <v>408</v>
      </c>
      <c r="B22" s="39" t="str">
        <f>VLOOKUP(A22&amp;E22,Ceník!$A$2:$G$1345,3,FALSE)</f>
        <v>okopový plech 100 mm - broušený nerez</v>
      </c>
      <c r="C22" s="21">
        <v>1</v>
      </c>
      <c r="D22" s="31" t="s">
        <v>5</v>
      </c>
      <c r="E22" s="58">
        <v>0.1</v>
      </c>
      <c r="F22" s="53" t="s">
        <v>5</v>
      </c>
      <c r="G22" s="100">
        <f>VLOOKUP(A22&amp;E22,Ceník!$A$2:$G$1345,7,FALSE)</f>
        <v>333</v>
      </c>
      <c r="H22" s="62">
        <f t="shared" si="2"/>
        <v>402.93</v>
      </c>
    </row>
    <row r="23" spans="1:8" s="5" customFormat="1" ht="20.100000000000001" customHeight="1" x14ac:dyDescent="0.3">
      <c r="A23" s="30" t="s">
        <v>408</v>
      </c>
      <c r="B23" s="39" t="str">
        <f>VLOOKUP(A23&amp;E23,Ceník!$A$2:$G$1345,3,FALSE)</f>
        <v>okopový plech 100 mm - broušený nerez</v>
      </c>
      <c r="C23" s="21">
        <v>1</v>
      </c>
      <c r="D23" s="31" t="s">
        <v>5</v>
      </c>
      <c r="E23" s="58">
        <v>1</v>
      </c>
      <c r="F23" s="53" t="s">
        <v>5</v>
      </c>
      <c r="G23" s="100">
        <f>VLOOKUP(A23&amp;E23,Ceník!$A$2:$G$1345,7,FALSE)</f>
        <v>305</v>
      </c>
      <c r="H23" s="62">
        <f t="shared" si="2"/>
        <v>369.05</v>
      </c>
    </row>
    <row r="24" spans="1:8" s="5" customFormat="1" ht="20.100000000000001" customHeight="1" x14ac:dyDescent="0.3">
      <c r="A24" s="30" t="s">
        <v>408</v>
      </c>
      <c r="B24" s="39" t="str">
        <f>VLOOKUP(A24&amp;E24,Ceník!$A$2:$G$1345,3,FALSE)</f>
        <v>okopový plech 100 mm - broušený nerez</v>
      </c>
      <c r="C24" s="21">
        <v>1</v>
      </c>
      <c r="D24" s="31" t="s">
        <v>5</v>
      </c>
      <c r="E24" s="58">
        <v>25</v>
      </c>
      <c r="F24" s="53" t="s">
        <v>5</v>
      </c>
      <c r="G24" s="100">
        <f>VLOOKUP(A24&amp;E24,Ceník!$A$2:$G$1345,7,FALSE)</f>
        <v>284</v>
      </c>
      <c r="H24" s="62">
        <f t="shared" si="2"/>
        <v>343.64</v>
      </c>
    </row>
    <row r="25" spans="1:8" s="5" customFormat="1" ht="20.100000000000001" customHeight="1" x14ac:dyDescent="0.3">
      <c r="A25" s="30" t="s">
        <v>2956</v>
      </c>
      <c r="B25" s="39" t="str">
        <f>VLOOKUP(A25&amp;E25,Ceník!$A$2:$G$1345,3,FALSE)</f>
        <v>okopový plech 100 mm - mosaz broušená</v>
      </c>
      <c r="C25" s="21">
        <v>1</v>
      </c>
      <c r="D25" s="31" t="s">
        <v>5</v>
      </c>
      <c r="E25" s="58">
        <v>0.1</v>
      </c>
      <c r="F25" s="53" t="s">
        <v>5</v>
      </c>
      <c r="G25" s="100">
        <f>VLOOKUP(A25&amp;E25,Ceník!$A$2:$G$1345,7,FALSE)</f>
        <v>283</v>
      </c>
      <c r="H25" s="62">
        <f t="shared" si="2"/>
        <v>342.43</v>
      </c>
    </row>
    <row r="26" spans="1:8" s="5" customFormat="1" ht="20.100000000000001" customHeight="1" x14ac:dyDescent="0.3">
      <c r="A26" s="30" t="s">
        <v>2956</v>
      </c>
      <c r="B26" s="39" t="str">
        <f>VLOOKUP(A26&amp;E26,Ceník!$A$2:$G$1345,3,FALSE)</f>
        <v>okopový plech 100 mm - mosaz broušená</v>
      </c>
      <c r="C26" s="21">
        <v>1</v>
      </c>
      <c r="D26" s="31" t="s">
        <v>5</v>
      </c>
      <c r="E26" s="58">
        <v>1</v>
      </c>
      <c r="F26" s="53" t="s">
        <v>5</v>
      </c>
      <c r="G26" s="100">
        <f>VLOOKUP(A26&amp;E26,Ceník!$A$2:$G$1345,7,FALSE)</f>
        <v>259</v>
      </c>
      <c r="H26" s="62">
        <f t="shared" si="2"/>
        <v>313.39</v>
      </c>
    </row>
    <row r="27" spans="1:8" s="5" customFormat="1" ht="20.100000000000001" customHeight="1" x14ac:dyDescent="0.3">
      <c r="A27" s="30" t="s">
        <v>2956</v>
      </c>
      <c r="B27" s="39" t="str">
        <f>VLOOKUP(A27&amp;E27,Ceník!$A$2:$G$1345,3,FALSE)</f>
        <v>okopový plech 100 mm - mosaz broušená</v>
      </c>
      <c r="C27" s="21">
        <v>1</v>
      </c>
      <c r="D27" s="31" t="s">
        <v>5</v>
      </c>
      <c r="E27" s="58">
        <v>25</v>
      </c>
      <c r="F27" s="53" t="s">
        <v>5</v>
      </c>
      <c r="G27" s="100">
        <f>VLOOKUP(A27&amp;E27,Ceník!$A$2:$G$1345,7,FALSE)</f>
        <v>248</v>
      </c>
      <c r="H27" s="62">
        <f t="shared" si="2"/>
        <v>300.08</v>
      </c>
    </row>
    <row r="28" spans="1:8" s="5" customFormat="1" ht="20.100000000000001" customHeight="1" x14ac:dyDescent="0.3">
      <c r="A28" s="30" t="s">
        <v>414</v>
      </c>
      <c r="B28" s="39" t="str">
        <f>VLOOKUP(A28&amp;E28,Ceník!$A$2:$G$1345,3,FALSE)</f>
        <v>okopový plech 150 mm - hliník natural</v>
      </c>
      <c r="C28" s="21">
        <v>1</v>
      </c>
      <c r="D28" s="31" t="s">
        <v>5</v>
      </c>
      <c r="E28" s="58">
        <v>0.1</v>
      </c>
      <c r="F28" s="53" t="s">
        <v>5</v>
      </c>
      <c r="G28" s="100">
        <f>VLOOKUP(A28&amp;E28,Ceník!$A$2:$G$1345,7,FALSE)</f>
        <v>411</v>
      </c>
      <c r="H28" s="62">
        <f t="shared" si="2"/>
        <v>497.31</v>
      </c>
    </row>
    <row r="29" spans="1:8" ht="17.399999999999999" x14ac:dyDescent="0.3">
      <c r="A29" s="30" t="s">
        <v>414</v>
      </c>
      <c r="B29" s="39" t="str">
        <f>VLOOKUP(A29&amp;E29,Ceník!$A$2:$G$1345,3,FALSE)</f>
        <v>okopový plech 150 mm - hliník natural</v>
      </c>
      <c r="C29" s="21">
        <v>1</v>
      </c>
      <c r="D29" s="31" t="s">
        <v>5</v>
      </c>
      <c r="E29" s="58">
        <v>1</v>
      </c>
      <c r="F29" s="53" t="s">
        <v>5</v>
      </c>
      <c r="G29" s="100">
        <f>VLOOKUP(A29&amp;E29,Ceník!$A$2:$G$1345,7,FALSE)</f>
        <v>374</v>
      </c>
      <c r="H29" s="62">
        <f t="shared" si="2"/>
        <v>452.53999999999996</v>
      </c>
    </row>
    <row r="30" spans="1:8" ht="17.399999999999999" x14ac:dyDescent="0.3">
      <c r="A30" s="30" t="s">
        <v>414</v>
      </c>
      <c r="B30" s="39" t="str">
        <f>VLOOKUP(A30&amp;E30,Ceník!$A$2:$G$1345,3,FALSE)</f>
        <v>okopový plech 150 mm - hliník natural</v>
      </c>
      <c r="C30" s="21">
        <v>1</v>
      </c>
      <c r="D30" s="31" t="s">
        <v>5</v>
      </c>
      <c r="E30" s="58">
        <v>25</v>
      </c>
      <c r="F30" s="53" t="s">
        <v>5</v>
      </c>
      <c r="G30" s="100">
        <f>VLOOKUP(A30&amp;E30,Ceník!$A$2:$G$1345,7,FALSE)</f>
        <v>355</v>
      </c>
      <c r="H30" s="62">
        <f t="shared" si="2"/>
        <v>429.55</v>
      </c>
    </row>
    <row r="31" spans="1:8" s="5" customFormat="1" ht="20.100000000000001" customHeight="1" x14ac:dyDescent="0.3">
      <c r="A31" s="30" t="s">
        <v>410</v>
      </c>
      <c r="B31" s="39" t="str">
        <f>VLOOKUP(A31&amp;E31,Ceník!$A$2:$G$1345,3,FALSE)</f>
        <v>okopový plech 150 mm - broušený hliník</v>
      </c>
      <c r="C31" s="21">
        <v>1</v>
      </c>
      <c r="D31" s="31" t="s">
        <v>5</v>
      </c>
      <c r="E31" s="58">
        <v>0.1</v>
      </c>
      <c r="F31" s="53" t="s">
        <v>5</v>
      </c>
      <c r="G31" s="100">
        <f>VLOOKUP(A31&amp;E31,Ceník!$A$2:$G$1345,7,FALSE)</f>
        <v>325</v>
      </c>
      <c r="H31" s="62">
        <f t="shared" si="2"/>
        <v>393.25</v>
      </c>
    </row>
    <row r="32" spans="1:8" s="5" customFormat="1" ht="20.100000000000001" customHeight="1" x14ac:dyDescent="0.3">
      <c r="A32" s="30" t="s">
        <v>410</v>
      </c>
      <c r="B32" s="39" t="str">
        <f>VLOOKUP(A32&amp;E32,Ceník!$A$2:$G$1345,3,FALSE)</f>
        <v>okopový plech 150 mm - broušený hliník</v>
      </c>
      <c r="C32" s="21">
        <v>1</v>
      </c>
      <c r="D32" s="31" t="s">
        <v>5</v>
      </c>
      <c r="E32" s="58">
        <v>1</v>
      </c>
      <c r="F32" s="53" t="s">
        <v>5</v>
      </c>
      <c r="G32" s="100">
        <f>VLOOKUP(A32&amp;E32,Ceník!$A$2:$G$1345,7,FALSE)</f>
        <v>297</v>
      </c>
      <c r="H32" s="62">
        <f t="shared" si="2"/>
        <v>359.37</v>
      </c>
    </row>
    <row r="33" spans="1:8" s="5" customFormat="1" ht="20.100000000000001" customHeight="1" x14ac:dyDescent="0.3">
      <c r="A33" s="30" t="s">
        <v>410</v>
      </c>
      <c r="B33" s="39" t="str">
        <f>VLOOKUP(A33&amp;E33,Ceník!$A$2:$G$1345,3,FALSE)</f>
        <v>okopový plech 150 mm - broušený hliník</v>
      </c>
      <c r="C33" s="21">
        <v>1</v>
      </c>
      <c r="D33" s="31" t="s">
        <v>5</v>
      </c>
      <c r="E33" s="58">
        <v>25</v>
      </c>
      <c r="F33" s="53" t="s">
        <v>5</v>
      </c>
      <c r="G33" s="100">
        <f>VLOOKUP(A33&amp;E33,Ceník!$A$2:$G$1345,7,FALSE)</f>
        <v>280</v>
      </c>
      <c r="H33" s="62">
        <f t="shared" si="2"/>
        <v>338.8</v>
      </c>
    </row>
    <row r="34" spans="1:8" ht="17.399999999999999" x14ac:dyDescent="0.3">
      <c r="A34" s="30" t="s">
        <v>416</v>
      </c>
      <c r="B34" s="39" t="str">
        <f>VLOOKUP(A34&amp;E34,Ceník!$A$2:$G$1345,3,FALSE)</f>
        <v>okopový plech 150 mm - broušený nerez</v>
      </c>
      <c r="C34" s="21">
        <v>1</v>
      </c>
      <c r="D34" s="31" t="s">
        <v>5</v>
      </c>
      <c r="E34" s="58">
        <v>0.1</v>
      </c>
      <c r="F34" s="53" t="s">
        <v>5</v>
      </c>
      <c r="G34" s="100">
        <f>VLOOKUP(A34&amp;E34,Ceník!$A$2:$G$1345,7,FALSE)</f>
        <v>368</v>
      </c>
      <c r="H34" s="62">
        <f t="shared" si="2"/>
        <v>445.28</v>
      </c>
    </row>
    <row r="35" spans="1:8" ht="17.399999999999999" x14ac:dyDescent="0.3">
      <c r="A35" s="30" t="s">
        <v>416</v>
      </c>
      <c r="B35" s="39" t="str">
        <f>VLOOKUP(A35&amp;E35,Ceník!$A$2:$G$1345,3,FALSE)</f>
        <v>okopový plech 150 mm - broušený nerez</v>
      </c>
      <c r="C35" s="21">
        <v>1</v>
      </c>
      <c r="D35" s="31" t="s">
        <v>5</v>
      </c>
      <c r="E35" s="58">
        <v>1</v>
      </c>
      <c r="F35" s="53" t="s">
        <v>5</v>
      </c>
      <c r="G35" s="100">
        <f>VLOOKUP(A35&amp;E35,Ceník!$A$2:$G$1345,7,FALSE)</f>
        <v>342</v>
      </c>
      <c r="H35" s="62">
        <f t="shared" si="2"/>
        <v>413.82</v>
      </c>
    </row>
    <row r="36" spans="1:8" ht="17.399999999999999" x14ac:dyDescent="0.3">
      <c r="A36" s="30" t="s">
        <v>416</v>
      </c>
      <c r="B36" s="39" t="str">
        <f>VLOOKUP(A36&amp;E36,Ceník!$A$2:$G$1345,3,FALSE)</f>
        <v>okopový plech 150 mm - broušený nerez</v>
      </c>
      <c r="C36" s="21">
        <v>1</v>
      </c>
      <c r="D36" s="31" t="s">
        <v>5</v>
      </c>
      <c r="E36" s="58">
        <v>25</v>
      </c>
      <c r="F36" s="53" t="s">
        <v>5</v>
      </c>
      <c r="G36" s="100">
        <f>VLOOKUP(A36&amp;E36,Ceník!$A$2:$G$1345,7,FALSE)</f>
        <v>320</v>
      </c>
      <c r="H36" s="62">
        <f t="shared" si="2"/>
        <v>387.2</v>
      </c>
    </row>
    <row r="37" spans="1:8" ht="17.399999999999999" x14ac:dyDescent="0.3">
      <c r="A37" s="30" t="s">
        <v>2955</v>
      </c>
      <c r="B37" s="39" t="str">
        <f>VLOOKUP(A37&amp;E37,Ceník!$A$2:$G$1345,3,FALSE)</f>
        <v>okopový plech 150 mm - mosaz broušená</v>
      </c>
      <c r="C37" s="21">
        <v>1</v>
      </c>
      <c r="D37" s="31" t="s">
        <v>5</v>
      </c>
      <c r="E37" s="58">
        <v>0.1</v>
      </c>
      <c r="F37" s="53" t="s">
        <v>5</v>
      </c>
      <c r="G37" s="100">
        <f>VLOOKUP(A37&amp;E37,Ceník!$A$2:$G$1345,7,FALSE)</f>
        <v>411</v>
      </c>
      <c r="H37" s="62">
        <f t="shared" si="2"/>
        <v>497.31</v>
      </c>
    </row>
    <row r="38" spans="1:8" ht="17.399999999999999" x14ac:dyDescent="0.3">
      <c r="A38" s="30" t="s">
        <v>2955</v>
      </c>
      <c r="B38" s="39" t="str">
        <f>VLOOKUP(A38&amp;E38,Ceník!$A$2:$G$1345,3,FALSE)</f>
        <v>okopový plech 150 mm - mosaz broušená</v>
      </c>
      <c r="C38" s="21">
        <v>1</v>
      </c>
      <c r="D38" s="31" t="s">
        <v>5</v>
      </c>
      <c r="E38" s="58">
        <v>1</v>
      </c>
      <c r="F38" s="53" t="s">
        <v>5</v>
      </c>
      <c r="G38" s="100">
        <f>VLOOKUP(A38&amp;E38,Ceník!$A$2:$G$1345,7,FALSE)</f>
        <v>374</v>
      </c>
      <c r="H38" s="62">
        <f t="shared" si="2"/>
        <v>452.53999999999996</v>
      </c>
    </row>
    <row r="39" spans="1:8" ht="17.399999999999999" x14ac:dyDescent="0.3">
      <c r="A39" s="30" t="s">
        <v>2955</v>
      </c>
      <c r="B39" s="39" t="str">
        <f>VLOOKUP(A39&amp;E39,Ceník!$A$2:$G$1345,3,FALSE)</f>
        <v>okopový plech 150 mm - mosaz broušená</v>
      </c>
      <c r="C39" s="21">
        <v>1</v>
      </c>
      <c r="D39" s="31" t="s">
        <v>5</v>
      </c>
      <c r="E39" s="58">
        <v>25</v>
      </c>
      <c r="F39" s="53" t="s">
        <v>5</v>
      </c>
      <c r="G39" s="100">
        <f>VLOOKUP(A39&amp;E39,Ceník!$A$2:$G$1345,7,FALSE)</f>
        <v>355</v>
      </c>
      <c r="H39" s="62">
        <f t="shared" si="2"/>
        <v>429.55</v>
      </c>
    </row>
    <row r="40" spans="1:8" ht="17.399999999999999" x14ac:dyDescent="0.3">
      <c r="A40" s="30" t="s">
        <v>418</v>
      </c>
      <c r="B40" s="39" t="str">
        <f>VLOOKUP(A40&amp;E40,Ceník!$A$2:$G$1345,3,FALSE)</f>
        <v>okopový plech 200 mm - broušený nerez bez samolepky</v>
      </c>
      <c r="C40" s="21">
        <v>1</v>
      </c>
      <c r="D40" s="31" t="s">
        <v>5</v>
      </c>
      <c r="E40" s="58">
        <v>1</v>
      </c>
      <c r="F40" s="53" t="s">
        <v>5</v>
      </c>
      <c r="G40" s="100">
        <f>VLOOKUP(A40&amp;E40,Ceník!$A$2:$G$1345,7,FALSE)</f>
        <v>362</v>
      </c>
      <c r="H40" s="62">
        <f t="shared" si="2"/>
        <v>438.02</v>
      </c>
    </row>
    <row r="41" spans="1:8" ht="17.399999999999999" x14ac:dyDescent="0.3">
      <c r="A41" s="30" t="s">
        <v>418</v>
      </c>
      <c r="B41" s="39" t="str">
        <f>VLOOKUP(A41&amp;E41,Ceník!$A$2:$G$1345,3,FALSE)</f>
        <v>okopový plech 200 mm - broušený nerez bez samolepky</v>
      </c>
      <c r="C41" s="21">
        <v>1</v>
      </c>
      <c r="D41" s="31" t="s">
        <v>5</v>
      </c>
      <c r="E41" s="58">
        <v>25</v>
      </c>
      <c r="F41" s="53" t="s">
        <v>5</v>
      </c>
      <c r="G41" s="100">
        <f>VLOOKUP(A41&amp;E41,Ceník!$A$2:$G$1345,7,FALSE)</f>
        <v>339</v>
      </c>
      <c r="H41" s="62">
        <f t="shared" si="2"/>
        <v>410.19</v>
      </c>
    </row>
    <row r="42" spans="1:8" ht="17.399999999999999" x14ac:dyDescent="0.3">
      <c r="A42" s="30" t="s">
        <v>420</v>
      </c>
      <c r="B42" s="39" t="str">
        <f>VLOOKUP(A42&amp;E42,Ceník!$A$2:$G$1345,3,FALSE)</f>
        <v>okopový plech 200 mm - broušený nerez</v>
      </c>
      <c r="C42" s="21">
        <v>1</v>
      </c>
      <c r="D42" s="31" t="s">
        <v>5</v>
      </c>
      <c r="E42" s="58">
        <v>0.1</v>
      </c>
      <c r="F42" s="53" t="s">
        <v>5</v>
      </c>
      <c r="G42" s="100">
        <f>VLOOKUP(A42&amp;E42,Ceník!$A$2:$G$1345,7,FALSE)</f>
        <v>414</v>
      </c>
      <c r="H42" s="62">
        <f t="shared" si="2"/>
        <v>500.94</v>
      </c>
    </row>
    <row r="43" spans="1:8" ht="17.399999999999999" x14ac:dyDescent="0.3">
      <c r="A43" s="30" t="s">
        <v>420</v>
      </c>
      <c r="B43" s="39" t="str">
        <f>VLOOKUP(A43&amp;E43,Ceník!$A$2:$G$1345,3,FALSE)</f>
        <v>okopový plech 200 mm - broušený nerez</v>
      </c>
      <c r="C43" s="21">
        <v>1</v>
      </c>
      <c r="D43" s="31" t="s">
        <v>5</v>
      </c>
      <c r="E43" s="58">
        <v>0.1</v>
      </c>
      <c r="F43" s="53" t="s">
        <v>5</v>
      </c>
      <c r="G43" s="100">
        <f>VLOOKUP(A43&amp;E43,Ceník!$A$2:$G$1345,7,FALSE)</f>
        <v>414</v>
      </c>
      <c r="H43" s="62">
        <f t="shared" si="2"/>
        <v>500.94</v>
      </c>
    </row>
    <row r="44" spans="1:8" ht="17.399999999999999" x14ac:dyDescent="0.3">
      <c r="A44" s="30" t="s">
        <v>420</v>
      </c>
      <c r="B44" s="39" t="str">
        <f>VLOOKUP(A44&amp;E44,Ceník!$A$2:$G$1345,3,FALSE)</f>
        <v>okopový plech 200 mm - broušený nerez</v>
      </c>
      <c r="C44" s="21">
        <v>1</v>
      </c>
      <c r="D44" s="31" t="s">
        <v>5</v>
      </c>
      <c r="E44" s="58">
        <v>1</v>
      </c>
      <c r="F44" s="53" t="s">
        <v>5</v>
      </c>
      <c r="G44" s="100">
        <f>VLOOKUP(A44&amp;E44,Ceník!$A$2:$G$1345,7,FALSE)</f>
        <v>385</v>
      </c>
      <c r="H44" s="62">
        <f t="shared" si="2"/>
        <v>465.84999999999997</v>
      </c>
    </row>
    <row r="45" spans="1:8" ht="17.399999999999999" x14ac:dyDescent="0.3">
      <c r="A45" s="30" t="s">
        <v>420</v>
      </c>
      <c r="B45" s="39" t="str">
        <f>VLOOKUP(A45&amp;E45,Ceník!$A$2:$G$1345,3,FALSE)</f>
        <v>okopový plech 200 mm - broušený nerez</v>
      </c>
      <c r="C45" s="21">
        <v>1</v>
      </c>
      <c r="D45" s="31" t="s">
        <v>5</v>
      </c>
      <c r="E45" s="58">
        <v>25</v>
      </c>
      <c r="F45" s="53" t="s">
        <v>5</v>
      </c>
      <c r="G45" s="100">
        <f>VLOOKUP(A45&amp;E45,Ceník!$A$2:$G$1345,7,FALSE)</f>
        <v>366</v>
      </c>
      <c r="H45" s="62">
        <f t="shared" si="2"/>
        <v>442.86</v>
      </c>
    </row>
    <row r="46" spans="1:8" ht="17.399999999999999" x14ac:dyDescent="0.3">
      <c r="A46" s="30" t="s">
        <v>1539</v>
      </c>
      <c r="B46" s="39" t="str">
        <f>VLOOKUP(A46&amp;E46,Ceník!$A$2:$G$1345,3,FALSE)</f>
        <v>výsek A1 pro  OP</v>
      </c>
      <c r="C46" s="21">
        <v>1</v>
      </c>
      <c r="D46" s="31" t="s">
        <v>34</v>
      </c>
      <c r="E46" s="58">
        <v>1</v>
      </c>
      <c r="F46" s="53" t="s">
        <v>34</v>
      </c>
      <c r="G46" s="100">
        <f>VLOOKUP(A46&amp;E46,Ceník!$A$2:$G$1345,7,FALSE)</f>
        <v>142</v>
      </c>
      <c r="H46" s="62">
        <f t="shared" si="2"/>
        <v>171.82</v>
      </c>
    </row>
    <row r="47" spans="1:8" ht="17.399999999999999" x14ac:dyDescent="0.3">
      <c r="A47" s="30" t="s">
        <v>1541</v>
      </c>
      <c r="B47" s="39" t="str">
        <f>VLOOKUP(A47&amp;E47,Ceník!$A$2:$G$1345,3,FALSE)</f>
        <v>výsek A2 pro OP</v>
      </c>
      <c r="C47" s="21">
        <v>1</v>
      </c>
      <c r="D47" s="31" t="s">
        <v>34</v>
      </c>
      <c r="E47" s="58">
        <v>1</v>
      </c>
      <c r="F47" s="53" t="s">
        <v>34</v>
      </c>
      <c r="G47" s="100">
        <f>VLOOKUP(A47&amp;E47,Ceník!$A$2:$G$1345,7,FALSE)</f>
        <v>267</v>
      </c>
      <c r="H47" s="62">
        <f t="shared" si="2"/>
        <v>323.07</v>
      </c>
    </row>
    <row r="48" spans="1:8" ht="17.399999999999999" x14ac:dyDescent="0.3">
      <c r="A48" s="30" t="s">
        <v>1543</v>
      </c>
      <c r="B48" s="39" t="str">
        <f>VLOOKUP(A48&amp;E48,Ceník!$A$2:$G$1345,3,FALSE)</f>
        <v>výsek B1 pro  OP</v>
      </c>
      <c r="C48" s="21">
        <v>1</v>
      </c>
      <c r="D48" s="31" t="s">
        <v>34</v>
      </c>
      <c r="E48" s="58">
        <v>1</v>
      </c>
      <c r="F48" s="53" t="s">
        <v>34</v>
      </c>
      <c r="G48" s="100">
        <f>VLOOKUP(A48&amp;E48,Ceník!$A$2:$G$1345,7,FALSE)</f>
        <v>167</v>
      </c>
      <c r="H48" s="62">
        <f t="shared" si="2"/>
        <v>202.07</v>
      </c>
    </row>
    <row r="49" spans="1:8" ht="18" thickBot="1" x14ac:dyDescent="0.35">
      <c r="A49" s="32" t="s">
        <v>1545</v>
      </c>
      <c r="B49" s="110" t="str">
        <f>VLOOKUP(A49&amp;E49,Ceník!$A$2:$G$1345,3,FALSE)</f>
        <v>výsek B2 pro  OP</v>
      </c>
      <c r="C49" s="34">
        <v>1</v>
      </c>
      <c r="D49" s="35" t="s">
        <v>34</v>
      </c>
      <c r="E49" s="59">
        <v>1</v>
      </c>
      <c r="F49" s="54" t="s">
        <v>34</v>
      </c>
      <c r="G49" s="112">
        <f>VLOOKUP(A49&amp;E49,Ceník!$A$2:$G$1345,7,FALSE)</f>
        <v>318</v>
      </c>
      <c r="H49" s="73">
        <f t="shared" si="2"/>
        <v>384.78</v>
      </c>
    </row>
  </sheetData>
  <sheetProtection algorithmName="SHA-512" hashValue="pJTO6XEI/5AWFTCZwaM2FAKzGx8puRUQqoX8zYcYK5GCCdOHT059fOJJRTSoWekNtYPP4VIsCf13cAQRBi26Wg==" saltValue="ch6XZF6mTlPmQQ6o+pnA/A==" spinCount="100000" sheet="1" formatColumns="0" insertColumns="0" insertRows="0" deleteColumns="0" deleteRows="0" sort="0" autoFilter="0"/>
  <autoFilter ref="A5:F6" xr:uid="{96A9A7E3-2FF3-482F-8DD5-93EF464AF3BB}">
    <filterColumn colId="2" showButton="0"/>
    <filterColumn colId="4" showButton="0"/>
  </autoFilter>
  <mergeCells count="9">
    <mergeCell ref="H5:H6"/>
    <mergeCell ref="A2:H2"/>
    <mergeCell ref="F3:H3"/>
    <mergeCell ref="G5:G6"/>
    <mergeCell ref="A5:A6"/>
    <mergeCell ref="B5:B6"/>
    <mergeCell ref="C5:D6"/>
    <mergeCell ref="E5:F6"/>
    <mergeCell ref="G4:H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96277-D8BA-4DBA-96BB-E34F2B6955AA}">
  <sheetPr codeName="List8"/>
  <dimension ref="A2:H29"/>
  <sheetViews>
    <sheetView workbookViewId="0">
      <pane ySplit="6" topLeftCell="A7" activePane="bottomLeft" state="frozen"/>
      <selection activeCell="D19" sqref="D19:E20"/>
      <selection pane="bottomLeft" activeCell="G4" sqref="G4:H4"/>
    </sheetView>
  </sheetViews>
  <sheetFormatPr defaultColWidth="9.109375" defaultRowHeight="14.4" x14ac:dyDescent="0.3"/>
  <cols>
    <col min="1" max="1" width="19.44140625" style="2" bestFit="1" customWidth="1"/>
    <col min="2" max="2" width="73.6640625" style="2" customWidth="1"/>
    <col min="3" max="3" width="18" style="9" customWidth="1"/>
    <col min="4" max="4" width="8.44140625" style="3" customWidth="1"/>
    <col min="5" max="5" width="17.88671875" style="26" customWidth="1"/>
    <col min="6" max="6" width="6.5546875" style="3" customWidth="1"/>
    <col min="7" max="7" width="22.5546875" customWidth="1"/>
    <col min="8" max="8" width="22" customWidth="1"/>
  </cols>
  <sheetData>
    <row r="2" spans="1:8" ht="51.6" x14ac:dyDescent="0.3">
      <c r="A2" s="169" t="s">
        <v>2553</v>
      </c>
      <c r="B2" s="170"/>
      <c r="C2" s="170"/>
      <c r="D2" s="170"/>
      <c r="E2" s="170"/>
      <c r="F2" s="170"/>
      <c r="G2" s="170"/>
      <c r="H2" s="170"/>
    </row>
    <row r="3" spans="1:8" s="1" customFormat="1" ht="18" x14ac:dyDescent="0.3">
      <c r="A3" s="10"/>
      <c r="B3" s="10"/>
      <c r="C3" s="17"/>
      <c r="D3" s="16"/>
      <c r="E3" s="111"/>
      <c r="F3" s="171" t="s">
        <v>3336</v>
      </c>
      <c r="G3" s="171"/>
      <c r="H3" s="171"/>
    </row>
    <row r="4" spans="1:8" s="1" customFormat="1" ht="18.600000000000001" thickBot="1" x14ac:dyDescent="0.35">
      <c r="A4" s="10"/>
      <c r="B4" s="10"/>
      <c r="C4" s="17"/>
      <c r="D4" s="16"/>
      <c r="E4" s="111"/>
      <c r="F4" s="16"/>
      <c r="G4" s="177" t="s">
        <v>3399</v>
      </c>
      <c r="H4" s="177"/>
    </row>
    <row r="5" spans="1:8" s="1" customFormat="1" ht="18" customHeight="1" x14ac:dyDescent="0.3">
      <c r="A5" s="150" t="s">
        <v>0</v>
      </c>
      <c r="B5" s="152" t="s">
        <v>1</v>
      </c>
      <c r="C5" s="154" t="s">
        <v>1547</v>
      </c>
      <c r="D5" s="155"/>
      <c r="E5" s="158" t="s">
        <v>1548</v>
      </c>
      <c r="F5" s="159"/>
      <c r="G5" s="149" t="s">
        <v>3256</v>
      </c>
      <c r="H5" s="146" t="s">
        <v>3257</v>
      </c>
    </row>
    <row r="6" spans="1:8" s="1" customFormat="1" ht="17.25" customHeight="1" thickBot="1" x14ac:dyDescent="0.35">
      <c r="A6" s="151"/>
      <c r="B6" s="153"/>
      <c r="C6" s="156"/>
      <c r="D6" s="157"/>
      <c r="E6" s="160"/>
      <c r="F6" s="161"/>
      <c r="G6" s="147"/>
      <c r="H6" s="147"/>
    </row>
    <row r="7" spans="1:8" s="5" customFormat="1" ht="20.100000000000001" customHeight="1" x14ac:dyDescent="0.3">
      <c r="A7" s="46" t="s">
        <v>45</v>
      </c>
      <c r="B7" s="47" t="str">
        <f>VLOOKUP(A7&amp;E7,Ceník!$A$2:$G$1345,3,FALSE)</f>
        <v>dekorativní lišta 10x0,5mm - hliník natural - bez samolepky - rozměřená</v>
      </c>
      <c r="C7" s="48">
        <v>3</v>
      </c>
      <c r="D7" s="56" t="s">
        <v>5</v>
      </c>
      <c r="E7" s="57">
        <v>0.1</v>
      </c>
      <c r="F7" s="56" t="s">
        <v>5</v>
      </c>
      <c r="G7" s="64">
        <f>VLOOKUP(A7&amp;E7,Ceník!$A$2:$G$1345,7,FALSE)</f>
        <v>64</v>
      </c>
      <c r="H7" s="62">
        <f>SUM(G7)*1.21</f>
        <v>77.44</v>
      </c>
    </row>
    <row r="8" spans="1:8" s="5" customFormat="1" ht="20.100000000000001" customHeight="1" x14ac:dyDescent="0.3">
      <c r="A8" s="30" t="s">
        <v>47</v>
      </c>
      <c r="B8" s="13" t="str">
        <f>VLOOKUP(A8&amp;E8,Ceník!$A$2:$G$1345,3,FALSE)</f>
        <v>dekorativní lišta 10x0,5mm - hliník natural - bez samolepky</v>
      </c>
      <c r="C8" s="21">
        <v>3</v>
      </c>
      <c r="D8" s="53" t="s">
        <v>5</v>
      </c>
      <c r="E8" s="58">
        <v>3</v>
      </c>
      <c r="F8" s="53" t="s">
        <v>5</v>
      </c>
      <c r="G8" s="62">
        <f>VLOOKUP(A8&amp;E8,Ceník!$A$2:$G$1345,7,FALSE)</f>
        <v>59</v>
      </c>
      <c r="H8" s="62">
        <f t="shared" ref="H8:H29" si="0">SUM(G8)*1.21</f>
        <v>71.39</v>
      </c>
    </row>
    <row r="9" spans="1:8" s="5" customFormat="1" ht="20.100000000000001" customHeight="1" x14ac:dyDescent="0.3">
      <c r="A9" s="30" t="s">
        <v>51</v>
      </c>
      <c r="B9" s="13" t="str">
        <f>VLOOKUP(A9&amp;E9,Ceník!$A$2:$G$1345,3,FALSE)</f>
        <v>dekorativní lišta 10x0,5mm - hliník natural - rozměřená</v>
      </c>
      <c r="C9" s="21">
        <v>3</v>
      </c>
      <c r="D9" s="53" t="s">
        <v>5</v>
      </c>
      <c r="E9" s="58">
        <v>0.1</v>
      </c>
      <c r="F9" s="53" t="s">
        <v>5</v>
      </c>
      <c r="G9" s="62">
        <f>VLOOKUP(A9&amp;E9,Ceník!$A$2:$G$1345,7,FALSE)</f>
        <v>74</v>
      </c>
      <c r="H9" s="62">
        <f t="shared" si="0"/>
        <v>89.539999999999992</v>
      </c>
    </row>
    <row r="10" spans="1:8" s="5" customFormat="1" ht="20.100000000000001" customHeight="1" x14ac:dyDescent="0.3">
      <c r="A10" s="30" t="s">
        <v>2868</v>
      </c>
      <c r="B10" s="13" t="str">
        <f>VLOOKUP(A10&amp;E10,Ceník!$A$2:$G$1345,3,FALSE)</f>
        <v>dekorativní lišta 10x0,5mm - černá mat</v>
      </c>
      <c r="C10" s="21">
        <v>3</v>
      </c>
      <c r="D10" s="53" t="s">
        <v>5</v>
      </c>
      <c r="E10" s="58">
        <v>3</v>
      </c>
      <c r="F10" s="53" t="s">
        <v>5</v>
      </c>
      <c r="G10" s="62">
        <f>VLOOKUP(A10&amp;E10,Ceník!$A$2:$G$1345,7,FALSE)</f>
        <v>69</v>
      </c>
      <c r="H10" s="62">
        <f t="shared" si="0"/>
        <v>83.49</v>
      </c>
    </row>
    <row r="11" spans="1:8" s="5" customFormat="1" ht="20.100000000000001" customHeight="1" x14ac:dyDescent="0.3">
      <c r="A11" s="30" t="s">
        <v>2869</v>
      </c>
      <c r="B11" s="13" t="str">
        <f>VLOOKUP(A11&amp;E11,Ceník!$A$2:$G$1345,3,FALSE)</f>
        <v>dekorativní lišta 10x0,5mm - černá mat - rozměřená</v>
      </c>
      <c r="C11" s="21">
        <v>3</v>
      </c>
      <c r="D11" s="53" t="s">
        <v>5</v>
      </c>
      <c r="E11" s="58">
        <v>0.1</v>
      </c>
      <c r="F11" s="53" t="s">
        <v>5</v>
      </c>
      <c r="G11" s="62">
        <f>VLOOKUP(A11&amp;E11,Ceník!$A$2:$G$1345,7,FALSE)</f>
        <v>76</v>
      </c>
      <c r="H11" s="62">
        <f t="shared" si="0"/>
        <v>91.96</v>
      </c>
    </row>
    <row r="12" spans="1:8" s="5" customFormat="1" ht="20.100000000000001" customHeight="1" x14ac:dyDescent="0.3">
      <c r="A12" s="30" t="s">
        <v>2867</v>
      </c>
      <c r="B12" s="13" t="str">
        <f>VLOOKUP(A12&amp;E12,Ceník!$A$2:$G$1345,3,FALSE)</f>
        <v>dekorativní lišta 10x0,5mm - nerez broušený</v>
      </c>
      <c r="C12" s="21">
        <v>3</v>
      </c>
      <c r="D12" s="53" t="s">
        <v>5</v>
      </c>
      <c r="E12" s="58">
        <v>3</v>
      </c>
      <c r="F12" s="53" t="s">
        <v>5</v>
      </c>
      <c r="G12" s="62">
        <f>VLOOKUP(A12&amp;E12,Ceník!$A$2:$G$1345,7,FALSE)</f>
        <v>97</v>
      </c>
      <c r="H12" s="62">
        <f t="shared" si="0"/>
        <v>117.36999999999999</v>
      </c>
    </row>
    <row r="13" spans="1:8" s="5" customFormat="1" ht="20.100000000000001" customHeight="1" x14ac:dyDescent="0.3">
      <c r="A13" s="30" t="s">
        <v>2870</v>
      </c>
      <c r="B13" s="13" t="str">
        <f>VLOOKUP(A13&amp;E13,Ceník!$A$2:$G$1345,3,FALSE)</f>
        <v>dekorativní lišta 10x0,5mm - nerez broušený - rozměřená</v>
      </c>
      <c r="C13" s="21">
        <v>3</v>
      </c>
      <c r="D13" s="53" t="s">
        <v>5</v>
      </c>
      <c r="E13" s="58">
        <v>0.1</v>
      </c>
      <c r="F13" s="53" t="s">
        <v>5</v>
      </c>
      <c r="G13" s="62">
        <f>VLOOKUP(A13&amp;E13,Ceník!$A$2:$G$1345,7,FALSE)</f>
        <v>107</v>
      </c>
      <c r="H13" s="62">
        <f t="shared" si="0"/>
        <v>129.47</v>
      </c>
    </row>
    <row r="14" spans="1:8" s="5" customFormat="1" ht="20.100000000000001" customHeight="1" x14ac:dyDescent="0.3">
      <c r="A14" s="30" t="s">
        <v>49</v>
      </c>
      <c r="B14" s="13" t="str">
        <f>VLOOKUP(A14&amp;E14,Ceník!$A$2:$G$1345,3,FALSE)</f>
        <v>dekorativní lišta 10x0,5mm - hliník natural</v>
      </c>
      <c r="C14" s="21">
        <v>3</v>
      </c>
      <c r="D14" s="53" t="s">
        <v>5</v>
      </c>
      <c r="E14" s="58">
        <v>3</v>
      </c>
      <c r="F14" s="53" t="s">
        <v>5</v>
      </c>
      <c r="G14" s="62">
        <f>VLOOKUP(A14&amp;E14,Ceník!$A$2:$G$1345,7,FALSE)</f>
        <v>67</v>
      </c>
      <c r="H14" s="62">
        <f t="shared" si="0"/>
        <v>81.069999999999993</v>
      </c>
    </row>
    <row r="15" spans="1:8" s="5" customFormat="1" ht="20.100000000000001" customHeight="1" x14ac:dyDescent="0.3">
      <c r="A15" s="30" t="s">
        <v>2866</v>
      </c>
      <c r="B15" s="13" t="str">
        <f>VLOOKUP(A15&amp;E15,Ceník!$A$2:$G$1345,3,FALSE)</f>
        <v>dekorativní lišta 10x0,5mm - hliník natural - role 100m</v>
      </c>
      <c r="C15" s="21">
        <v>3</v>
      </c>
      <c r="D15" s="53" t="s">
        <v>5</v>
      </c>
      <c r="E15" s="58">
        <v>100</v>
      </c>
      <c r="F15" s="53" t="s">
        <v>5</v>
      </c>
      <c r="G15" s="62">
        <f>VLOOKUP(A15&amp;E15,Ceník!$A$2:$G$1345,7,FALSE)</f>
        <v>59</v>
      </c>
      <c r="H15" s="62">
        <f t="shared" si="0"/>
        <v>71.39</v>
      </c>
    </row>
    <row r="16" spans="1:8" s="5" customFormat="1" ht="20.100000000000001" customHeight="1" x14ac:dyDescent="0.3">
      <c r="A16" s="30" t="s">
        <v>55</v>
      </c>
      <c r="B16" s="13" t="str">
        <f>VLOOKUP(A16&amp;E16,Ceník!$A$2:$G$1345,3,FALSE)</f>
        <v>dekorativní lišta 10x2mm - černá - rozměřený</v>
      </c>
      <c r="C16" s="21">
        <v>3</v>
      </c>
      <c r="D16" s="53" t="s">
        <v>5</v>
      </c>
      <c r="E16" s="58">
        <v>0.1</v>
      </c>
      <c r="F16" s="53" t="s">
        <v>5</v>
      </c>
      <c r="G16" s="62">
        <f>VLOOKUP(A16&amp;E16,Ceník!$A$2:$G$1345,7,FALSE)</f>
        <v>86</v>
      </c>
      <c r="H16" s="62">
        <f t="shared" si="0"/>
        <v>104.06</v>
      </c>
    </row>
    <row r="17" spans="1:8" s="5" customFormat="1" ht="20.100000000000001" customHeight="1" x14ac:dyDescent="0.3">
      <c r="A17" s="30" t="s">
        <v>53</v>
      </c>
      <c r="B17" s="13" t="str">
        <f>VLOOKUP(A17&amp;E17,Ceník!$A$2:$G$1345,3,FALSE)</f>
        <v>dekorativní lišta 10x2mm - černá</v>
      </c>
      <c r="C17" s="21">
        <v>3</v>
      </c>
      <c r="D17" s="53" t="s">
        <v>5</v>
      </c>
      <c r="E17" s="58">
        <v>3</v>
      </c>
      <c r="F17" s="53" t="s">
        <v>5</v>
      </c>
      <c r="G17" s="62">
        <f>VLOOKUP(A17&amp;E17,Ceník!$A$2:$G$1345,7,FALSE)</f>
        <v>78</v>
      </c>
      <c r="H17" s="62">
        <f t="shared" si="0"/>
        <v>94.38</v>
      </c>
    </row>
    <row r="18" spans="1:8" s="5" customFormat="1" ht="20.100000000000001" customHeight="1" x14ac:dyDescent="0.3">
      <c r="A18" s="30" t="s">
        <v>53</v>
      </c>
      <c r="B18" s="13" t="str">
        <f>VLOOKUP(A18&amp;E18,Ceník!$A$2:$G$1345,3,FALSE)</f>
        <v>dekorativní lišta 10x2mm - černá</v>
      </c>
      <c r="C18" s="21">
        <v>3</v>
      </c>
      <c r="D18" s="53" t="s">
        <v>5</v>
      </c>
      <c r="E18" s="58">
        <v>210</v>
      </c>
      <c r="F18" s="53" t="s">
        <v>5</v>
      </c>
      <c r="G18" s="62">
        <f>VLOOKUP(A18&amp;E18,Ceník!$A$2:$G$1345,7,FALSE)</f>
        <v>73</v>
      </c>
      <c r="H18" s="62">
        <f t="shared" si="0"/>
        <v>88.33</v>
      </c>
    </row>
    <row r="19" spans="1:8" s="5" customFormat="1" ht="20.100000000000001" customHeight="1" x14ac:dyDescent="0.3">
      <c r="A19" s="30" t="s">
        <v>59</v>
      </c>
      <c r="B19" s="13" t="str">
        <f>VLOOKUP(A19&amp;E19,Ceník!$A$2:$G$1345,3,FALSE)</f>
        <v>dekorativní lišta 10x2mm - hliník broušený - rozměřená</v>
      </c>
      <c r="C19" s="21">
        <v>3</v>
      </c>
      <c r="D19" s="53" t="s">
        <v>5</v>
      </c>
      <c r="E19" s="58">
        <v>0.1</v>
      </c>
      <c r="F19" s="53" t="s">
        <v>5</v>
      </c>
      <c r="G19" s="62">
        <f>VLOOKUP(A19&amp;E19,Ceník!$A$2:$G$1345,7,FALSE)</f>
        <v>86</v>
      </c>
      <c r="H19" s="62">
        <f t="shared" si="0"/>
        <v>104.06</v>
      </c>
    </row>
    <row r="20" spans="1:8" s="5" customFormat="1" ht="20.100000000000001" customHeight="1" x14ac:dyDescent="0.3">
      <c r="A20" s="30" t="s">
        <v>57</v>
      </c>
      <c r="B20" s="13" t="str">
        <f>VLOOKUP(A20&amp;E20,Ceník!$A$2:$G$1345,3,FALSE)</f>
        <v>dekorativní lišta 10x2mm - hliník broušený</v>
      </c>
      <c r="C20" s="21">
        <v>3</v>
      </c>
      <c r="D20" s="53" t="s">
        <v>5</v>
      </c>
      <c r="E20" s="58">
        <v>3</v>
      </c>
      <c r="F20" s="53" t="s">
        <v>5</v>
      </c>
      <c r="G20" s="62">
        <f>VLOOKUP(A20&amp;E20,Ceník!$A$2:$G$1345,7,FALSE)</f>
        <v>78</v>
      </c>
      <c r="H20" s="62">
        <f t="shared" si="0"/>
        <v>94.38</v>
      </c>
    </row>
    <row r="21" spans="1:8" s="5" customFormat="1" ht="20.100000000000001" customHeight="1" x14ac:dyDescent="0.3">
      <c r="A21" s="30" t="s">
        <v>57</v>
      </c>
      <c r="B21" s="13" t="str">
        <f>VLOOKUP(A21&amp;E21,Ceník!$A$2:$G$1345,3,FALSE)</f>
        <v>dekorativní lišta 10x2mm - hliník broušený</v>
      </c>
      <c r="C21" s="21">
        <v>3</v>
      </c>
      <c r="D21" s="53" t="s">
        <v>5</v>
      </c>
      <c r="E21" s="58">
        <v>210</v>
      </c>
      <c r="F21" s="53" t="s">
        <v>5</v>
      </c>
      <c r="G21" s="62">
        <f>VLOOKUP(A21&amp;E21,Ceník!$A$2:$G$1345,7,FALSE)</f>
        <v>73</v>
      </c>
      <c r="H21" s="62">
        <f t="shared" si="0"/>
        <v>88.33</v>
      </c>
    </row>
    <row r="22" spans="1:8" s="5" customFormat="1" ht="20.100000000000001" customHeight="1" x14ac:dyDescent="0.3">
      <c r="A22" s="30" t="s">
        <v>2565</v>
      </c>
      <c r="B22" s="13" t="str">
        <f>VLOOKUP(A22&amp;E22,Ceník!$A$2:$G$1345,3,FALSE)</f>
        <v>dekorativní lišta 10x2mm - hliník natural - rozměřená</v>
      </c>
      <c r="C22" s="21">
        <v>3</v>
      </c>
      <c r="D22" s="53" t="s">
        <v>5</v>
      </c>
      <c r="E22" s="58">
        <v>0.1</v>
      </c>
      <c r="F22" s="53" t="s">
        <v>5</v>
      </c>
      <c r="G22" s="62">
        <f>VLOOKUP(A22&amp;E22,Ceník!$A$2:$G$1345,7,FALSE)</f>
        <v>86</v>
      </c>
      <c r="H22" s="62">
        <f t="shared" si="0"/>
        <v>104.06</v>
      </c>
    </row>
    <row r="23" spans="1:8" s="5" customFormat="1" ht="20.100000000000001" customHeight="1" x14ac:dyDescent="0.3">
      <c r="A23" s="30" t="s">
        <v>61</v>
      </c>
      <c r="B23" s="13" t="str">
        <f>VLOOKUP(A23&amp;E23,Ceník!$A$2:$G$1345,3,FALSE)</f>
        <v>dekorativní lišta 10x2mm - hliník natural</v>
      </c>
      <c r="C23" s="21">
        <v>3</v>
      </c>
      <c r="D23" s="53" t="s">
        <v>5</v>
      </c>
      <c r="E23" s="58">
        <v>3</v>
      </c>
      <c r="F23" s="53" t="s">
        <v>5</v>
      </c>
      <c r="G23" s="62">
        <f>VLOOKUP(A23&amp;E23,Ceník!$A$2:$G$1345,7,FALSE)</f>
        <v>78</v>
      </c>
      <c r="H23" s="62">
        <f t="shared" si="0"/>
        <v>94.38</v>
      </c>
    </row>
    <row r="24" spans="1:8" s="5" customFormat="1" ht="20.100000000000001" customHeight="1" x14ac:dyDescent="0.3">
      <c r="A24" s="30" t="s">
        <v>61</v>
      </c>
      <c r="B24" s="13" t="str">
        <f>VLOOKUP(A24&amp;E24,Ceník!$A$2:$G$1345,3,FALSE)</f>
        <v>dekorativní lišta 10x2mm - hliník natural</v>
      </c>
      <c r="C24" s="21">
        <v>3</v>
      </c>
      <c r="D24" s="53" t="s">
        <v>5</v>
      </c>
      <c r="E24" s="58">
        <v>210</v>
      </c>
      <c r="F24" s="53" t="s">
        <v>5</v>
      </c>
      <c r="G24" s="62">
        <f>VLOOKUP(A24&amp;E24,Ceník!$A$2:$G$1345,7,FALSE)</f>
        <v>73</v>
      </c>
      <c r="H24" s="62">
        <f t="shared" si="0"/>
        <v>88.33</v>
      </c>
    </row>
    <row r="25" spans="1:8" s="5" customFormat="1" ht="20.100000000000001" customHeight="1" x14ac:dyDescent="0.3">
      <c r="A25" s="30" t="s">
        <v>2567</v>
      </c>
      <c r="B25" s="13" t="str">
        <f>VLOOKUP(A25&amp;E25,Ceník!$A$2:$G$1345,3,FALSE)</f>
        <v>dekorativní lišta 10x2mm - nerez broušený - rozměřená</v>
      </c>
      <c r="C25" s="21">
        <v>3</v>
      </c>
      <c r="D25" s="53" t="s">
        <v>5</v>
      </c>
      <c r="E25" s="58">
        <v>0.1</v>
      </c>
      <c r="F25" s="53" t="s">
        <v>5</v>
      </c>
      <c r="G25" s="62">
        <f>VLOOKUP(A25&amp;E25,Ceník!$A$2:$G$1345,7,FALSE)</f>
        <v>86</v>
      </c>
      <c r="H25" s="62">
        <f t="shared" si="0"/>
        <v>104.06</v>
      </c>
    </row>
    <row r="26" spans="1:8" s="5" customFormat="1" ht="20.100000000000001" customHeight="1" x14ac:dyDescent="0.3">
      <c r="A26" s="30" t="s">
        <v>63</v>
      </c>
      <c r="B26" s="13" t="str">
        <f>VLOOKUP(A26&amp;E26,Ceník!$A$2:$G$1345,3,FALSE)</f>
        <v>dekorativní lišta 10x2mm - nerez broušený</v>
      </c>
      <c r="C26" s="21">
        <v>3</v>
      </c>
      <c r="D26" s="53" t="s">
        <v>5</v>
      </c>
      <c r="E26" s="58">
        <v>3</v>
      </c>
      <c r="F26" s="53" t="s">
        <v>5</v>
      </c>
      <c r="G26" s="62">
        <f>VLOOKUP(A26&amp;E26,Ceník!$A$2:$G$1345,7,FALSE)</f>
        <v>78</v>
      </c>
      <c r="H26" s="62">
        <f t="shared" si="0"/>
        <v>94.38</v>
      </c>
    </row>
    <row r="27" spans="1:8" ht="17.399999999999999" x14ac:dyDescent="0.3">
      <c r="A27" s="30" t="s">
        <v>63</v>
      </c>
      <c r="B27" s="13" t="str">
        <f>VLOOKUP(A27&amp;E27,Ceník!$A$2:$G$1345,3,FALSE)</f>
        <v>dekorativní lišta 10x2mm - nerez broušený</v>
      </c>
      <c r="C27" s="21">
        <v>3</v>
      </c>
      <c r="D27" s="53" t="s">
        <v>5</v>
      </c>
      <c r="E27" s="58">
        <v>210</v>
      </c>
      <c r="F27" s="53" t="s">
        <v>5</v>
      </c>
      <c r="G27" s="62">
        <f>VLOOKUP(A27&amp;E27,Ceník!$A$2:$G$1345,7,FALSE)</f>
        <v>73</v>
      </c>
      <c r="H27" s="62">
        <f t="shared" si="0"/>
        <v>88.33</v>
      </c>
    </row>
    <row r="28" spans="1:8" ht="17.399999999999999" x14ac:dyDescent="0.3">
      <c r="A28" s="30" t="s">
        <v>1526</v>
      </c>
      <c r="B28" s="13" t="str">
        <f>VLOOKUP(A28&amp;E28,Ceník!$A$2:$G$1345,3,FALSE)</f>
        <v>výsek radiusu pro dekorativní lištu T1005</v>
      </c>
      <c r="C28" s="21">
        <v>1</v>
      </c>
      <c r="D28" s="53" t="s">
        <v>1343</v>
      </c>
      <c r="E28" s="58">
        <v>1</v>
      </c>
      <c r="F28" s="53" t="s">
        <v>1343</v>
      </c>
      <c r="G28" s="62">
        <f>VLOOKUP(A28&amp;E28,Ceník!$A$2:$G$1345,7,FALSE)</f>
        <v>12</v>
      </c>
      <c r="H28" s="62">
        <f t="shared" si="0"/>
        <v>14.52</v>
      </c>
    </row>
    <row r="29" spans="1:8" ht="18" thickBot="1" x14ac:dyDescent="0.35">
      <c r="A29" s="32" t="s">
        <v>1528</v>
      </c>
      <c r="B29" s="13" t="str">
        <f>VLOOKUP(A29&amp;E29,Ceník!$A$2:$G$1345,3,FALSE)</f>
        <v>výsek radiusu pro dekorativní lištu T1020</v>
      </c>
      <c r="C29" s="34">
        <v>1</v>
      </c>
      <c r="D29" s="54" t="s">
        <v>1343</v>
      </c>
      <c r="E29" s="59">
        <v>1</v>
      </c>
      <c r="F29" s="54" t="s">
        <v>1343</v>
      </c>
      <c r="G29" s="62">
        <f>VLOOKUP(A29&amp;E29,Ceník!$A$2:$G$1345,7,FALSE)</f>
        <v>18</v>
      </c>
      <c r="H29" s="73">
        <f t="shared" si="0"/>
        <v>21.78</v>
      </c>
    </row>
  </sheetData>
  <sheetProtection algorithmName="SHA-512" hashValue="j6AbWJBSCw5n0cB4XxpA8PY1NRFNhwa3PUt/qvsJxUMFOuXhZbGk/+aYrK+gb8FjW5gHgm1/Dq5u7QoDC6Sh9g==" saltValue="bJnkMc3BbWPiaBSSVAoPDQ==" spinCount="100000" sheet="1" formatCells="0" formatColumns="0" formatRows="0" insertColumns="0" insertRows="0" deleteColumns="0" deleteRows="0" sort="0" autoFilter="0"/>
  <autoFilter ref="A5:F6" xr:uid="{94796277-D8BA-4DBA-96BB-E34F2B6955AA}">
    <filterColumn colId="2" showButton="0"/>
    <filterColumn colId="4" showButton="0"/>
  </autoFilter>
  <mergeCells count="9">
    <mergeCell ref="H5:H6"/>
    <mergeCell ref="A2:H2"/>
    <mergeCell ref="F3:H3"/>
    <mergeCell ref="G5:G6"/>
    <mergeCell ref="A5:A6"/>
    <mergeCell ref="B5:B6"/>
    <mergeCell ref="C5:D6"/>
    <mergeCell ref="E5:F6"/>
    <mergeCell ref="G4:H4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8998F-EB2E-428E-BF76-654C3C672590}">
  <sheetPr codeName="List6"/>
  <dimension ref="A2:H54"/>
  <sheetViews>
    <sheetView workbookViewId="0">
      <pane ySplit="6" topLeftCell="A7" activePane="bottomLeft" state="frozen"/>
      <selection activeCell="D19" sqref="D19:E20"/>
      <selection pane="bottomLeft" activeCell="G4" sqref="G4:H4"/>
    </sheetView>
  </sheetViews>
  <sheetFormatPr defaultColWidth="9.109375" defaultRowHeight="14.4" x14ac:dyDescent="0.3"/>
  <cols>
    <col min="1" max="1" width="19.44140625" style="2" bestFit="1" customWidth="1"/>
    <col min="2" max="2" width="74.109375" style="2" bestFit="1" customWidth="1"/>
    <col min="3" max="3" width="15" style="9" customWidth="1"/>
    <col min="4" max="4" width="12.109375" style="3" customWidth="1"/>
    <col min="5" max="5" width="17.109375" style="15" customWidth="1"/>
    <col min="6" max="6" width="8.5546875" style="3" customWidth="1"/>
    <col min="7" max="7" width="26" customWidth="1"/>
    <col min="8" max="8" width="20.33203125" customWidth="1"/>
  </cols>
  <sheetData>
    <row r="2" spans="1:8" ht="51.6" x14ac:dyDescent="0.3">
      <c r="A2" s="169" t="s">
        <v>2551</v>
      </c>
      <c r="B2" s="170"/>
      <c r="C2" s="170"/>
      <c r="D2" s="170"/>
      <c r="E2" s="170"/>
      <c r="F2" s="170"/>
      <c r="G2" s="170"/>
      <c r="H2" s="170"/>
    </row>
    <row r="3" spans="1:8" s="1" customFormat="1" ht="18" x14ac:dyDescent="0.3">
      <c r="A3" s="10"/>
      <c r="B3" s="10"/>
      <c r="C3" s="17"/>
      <c r="D3" s="16"/>
      <c r="E3" s="19"/>
      <c r="F3" s="171" t="s">
        <v>3336</v>
      </c>
      <c r="G3" s="171"/>
      <c r="H3" s="171"/>
    </row>
    <row r="4" spans="1:8" s="1" customFormat="1" ht="18.600000000000001" thickBot="1" x14ac:dyDescent="0.35">
      <c r="A4" s="136" t="s">
        <v>3311</v>
      </c>
      <c r="B4" s="10"/>
      <c r="C4" s="17"/>
      <c r="D4" s="16"/>
      <c r="E4" s="19"/>
      <c r="F4" s="16"/>
      <c r="G4" s="177" t="s">
        <v>3399</v>
      </c>
      <c r="H4" s="177"/>
    </row>
    <row r="5" spans="1:8" s="1" customFormat="1" ht="18" customHeight="1" x14ac:dyDescent="0.3">
      <c r="A5" s="150" t="s">
        <v>0</v>
      </c>
      <c r="B5" s="152" t="s">
        <v>1</v>
      </c>
      <c r="C5" s="154" t="s">
        <v>1547</v>
      </c>
      <c r="D5" s="155"/>
      <c r="E5" s="158" t="s">
        <v>1548</v>
      </c>
      <c r="F5" s="159"/>
      <c r="G5" s="149" t="s">
        <v>3256</v>
      </c>
      <c r="H5" s="146" t="s">
        <v>3257</v>
      </c>
    </row>
    <row r="6" spans="1:8" s="1" customFormat="1" ht="19.95" customHeight="1" thickBot="1" x14ac:dyDescent="0.35">
      <c r="A6" s="151"/>
      <c r="B6" s="153"/>
      <c r="C6" s="156"/>
      <c r="D6" s="157"/>
      <c r="E6" s="160"/>
      <c r="F6" s="161"/>
      <c r="G6" s="147"/>
      <c r="H6" s="147"/>
    </row>
    <row r="7" spans="1:8" ht="17.399999999999999" x14ac:dyDescent="0.3">
      <c r="A7" s="137" t="s">
        <v>3309</v>
      </c>
      <c r="B7" s="138" t="str">
        <f>VLOOKUP(A7&amp;E7,Ceník!$A$2:$G$1345,3,FALSE)</f>
        <v>LED profil úchytový (2x LED), černá</v>
      </c>
      <c r="C7" s="48">
        <v>3</v>
      </c>
      <c r="D7" s="56" t="s">
        <v>5</v>
      </c>
      <c r="E7" s="55">
        <v>3</v>
      </c>
      <c r="F7" s="49" t="s">
        <v>5</v>
      </c>
      <c r="G7" s="51">
        <f>VLOOKUP(A7&amp;E7,Ceník!$A$2:$G$1345,7,FALSE)</f>
        <v>310</v>
      </c>
      <c r="H7" s="64">
        <f t="shared" ref="H7" si="0">SUM(G7)*1.21</f>
        <v>375.09999999999997</v>
      </c>
    </row>
    <row r="8" spans="1:8" s="1" customFormat="1" ht="17.25" customHeight="1" x14ac:dyDescent="0.3">
      <c r="A8" s="38" t="s">
        <v>3041</v>
      </c>
      <c r="B8" s="39" t="str">
        <f>VLOOKUP(A8&amp;E8,Ceník!$A$2:$G$1345,3,FALSE)</f>
        <v>LED profil úchytový (1x LED), hliník natural</v>
      </c>
      <c r="C8" s="40">
        <v>3</v>
      </c>
      <c r="D8" s="101" t="s">
        <v>5</v>
      </c>
      <c r="E8" s="42">
        <f t="shared" ref="E8:E10" si="1">C8</f>
        <v>3</v>
      </c>
      <c r="F8" s="41" t="s">
        <v>5</v>
      </c>
      <c r="G8" s="126">
        <f>VLOOKUP(A8&amp;E8,Ceník!$A$2:$G$1345,7,FALSE)</f>
        <v>224</v>
      </c>
      <c r="H8" s="100">
        <f>SUM(G8)*1.21</f>
        <v>271.03999999999996</v>
      </c>
    </row>
    <row r="9" spans="1:8" s="1" customFormat="1" ht="17.25" customHeight="1" x14ac:dyDescent="0.3">
      <c r="A9" s="30" t="s">
        <v>2995</v>
      </c>
      <c r="B9" s="39" t="str">
        <f>VLOOKUP(A9&amp;E9,Ceník!$A$2:$G$1345,3,FALSE)</f>
        <v>LED profil úchytový (1x LED), nerez broušený</v>
      </c>
      <c r="C9" s="21">
        <v>3</v>
      </c>
      <c r="D9" s="53" t="s">
        <v>5</v>
      </c>
      <c r="E9" s="36">
        <f t="shared" si="1"/>
        <v>3</v>
      </c>
      <c r="F9" s="31" t="s">
        <v>5</v>
      </c>
      <c r="G9" s="126">
        <f>VLOOKUP(A9&amp;E9,Ceník!$A$2:$G$1345,7,FALSE)</f>
        <v>245</v>
      </c>
      <c r="H9" s="62">
        <f t="shared" ref="H9:H52" si="2">SUM(G9)*1.21</f>
        <v>296.45</v>
      </c>
    </row>
    <row r="10" spans="1:8" s="1" customFormat="1" ht="17.25" customHeight="1" x14ac:dyDescent="0.3">
      <c r="A10" s="30" t="s">
        <v>2996</v>
      </c>
      <c r="B10" s="39" t="str">
        <f>VLOOKUP(A10&amp;E10,Ceník!$A$2:$G$1345,3,FALSE)</f>
        <v>LED profil úchytový (1x LED), černá</v>
      </c>
      <c r="C10" s="21">
        <v>3</v>
      </c>
      <c r="D10" s="53" t="s">
        <v>5</v>
      </c>
      <c r="E10" s="36">
        <f t="shared" si="1"/>
        <v>3</v>
      </c>
      <c r="F10" s="31" t="s">
        <v>5</v>
      </c>
      <c r="G10" s="126">
        <f>VLOOKUP(A10&amp;E10,Ceník!$A$2:$G$1345,7,FALSE)</f>
        <v>245</v>
      </c>
      <c r="H10" s="62">
        <f t="shared" si="2"/>
        <v>296.45</v>
      </c>
    </row>
    <row r="11" spans="1:8" s="1" customFormat="1" ht="17.25" customHeight="1" x14ac:dyDescent="0.3">
      <c r="A11" s="131" t="s">
        <v>3247</v>
      </c>
      <c r="B11" s="134" t="str">
        <f>VLOOKUP(A11&amp;E11,Ceník!$A$2:$G$1345,3,FALSE)</f>
        <v>LED profil úchytový (1x LED), bílá lesk (RAL 9003)</v>
      </c>
      <c r="C11" s="21">
        <v>3</v>
      </c>
      <c r="D11" s="53" t="s">
        <v>5</v>
      </c>
      <c r="E11" s="36">
        <v>3</v>
      </c>
      <c r="F11" s="31" t="s">
        <v>5</v>
      </c>
      <c r="G11" s="126">
        <f>VLOOKUP(A11&amp;E11,Ceník!$A$2:$G$1345,7,FALSE)</f>
        <v>245</v>
      </c>
      <c r="H11" s="62">
        <f t="shared" si="2"/>
        <v>296.45</v>
      </c>
    </row>
    <row r="12" spans="1:8" ht="17.399999999999999" x14ac:dyDescent="0.3">
      <c r="A12" s="30" t="s">
        <v>1387</v>
      </c>
      <c r="B12" s="39" t="str">
        <f>VLOOKUP(A12&amp;E12,Ceník!$A$2:$G$1345,3,FALSE)</f>
        <v>LED profil úchytový (2x LED), hliník</v>
      </c>
      <c r="C12" s="21">
        <v>3</v>
      </c>
      <c r="D12" s="53" t="s">
        <v>5</v>
      </c>
      <c r="E12" s="36">
        <f t="shared" ref="E12:E52" si="3">C12</f>
        <v>3</v>
      </c>
      <c r="F12" s="31" t="s">
        <v>5</v>
      </c>
      <c r="G12" s="126">
        <f>VLOOKUP(A12&amp;E12,Ceník!$A$2:$G$1345,7,FALSE)</f>
        <v>285</v>
      </c>
      <c r="H12" s="62">
        <f t="shared" si="2"/>
        <v>344.84999999999997</v>
      </c>
    </row>
    <row r="13" spans="1:8" ht="17.399999999999999" x14ac:dyDescent="0.3">
      <c r="A13" s="30" t="s">
        <v>2993</v>
      </c>
      <c r="B13" s="39" t="str">
        <f>VLOOKUP(A13&amp;E13,Ceník!$A$2:$G$1345,3,FALSE)</f>
        <v>LED krytka k EAl3, EAl2- mléčná</v>
      </c>
      <c r="C13" s="21">
        <v>3</v>
      </c>
      <c r="D13" s="53" t="s">
        <v>5</v>
      </c>
      <c r="E13" s="36">
        <f t="shared" si="3"/>
        <v>3</v>
      </c>
      <c r="F13" s="31" t="s">
        <v>5</v>
      </c>
      <c r="G13" s="126">
        <f>VLOOKUP(A13&amp;E13,Ceník!$A$2:$G$1345,7,FALSE)</f>
        <v>72</v>
      </c>
      <c r="H13" s="62">
        <f t="shared" si="2"/>
        <v>87.12</v>
      </c>
    </row>
    <row r="14" spans="1:8" ht="17.399999999999999" x14ac:dyDescent="0.3">
      <c r="A14" s="30" t="s">
        <v>2992</v>
      </c>
      <c r="B14" s="39" t="str">
        <f>VLOOKUP(A14&amp;E14,Ceník!$A$2:$G$1345,3,FALSE)</f>
        <v>LED krytka k EAl3, EAl2- transparentní</v>
      </c>
      <c r="C14" s="21">
        <v>3</v>
      </c>
      <c r="D14" s="53" t="s">
        <v>5</v>
      </c>
      <c r="E14" s="36">
        <f>C14</f>
        <v>3</v>
      </c>
      <c r="F14" s="31" t="s">
        <v>5</v>
      </c>
      <c r="G14" s="126">
        <f>VLOOKUP(A14&amp;E14,Ceník!$A$2:$G$1345,7,FALSE)</f>
        <v>72</v>
      </c>
      <c r="H14" s="62">
        <f t="shared" si="2"/>
        <v>87.12</v>
      </c>
    </row>
    <row r="15" spans="1:8" ht="17.399999999999999" x14ac:dyDescent="0.3">
      <c r="A15" s="30" t="s">
        <v>2994</v>
      </c>
      <c r="B15" s="39" t="str">
        <f>VLOOKUP(A15&amp;E15,Ceník!$A$2:$G$1345,3,FALSE)</f>
        <v>LED krytka k EAl3, EAl2- černá</v>
      </c>
      <c r="C15" s="21">
        <v>3</v>
      </c>
      <c r="D15" s="53" t="s">
        <v>5</v>
      </c>
      <c r="E15" s="36">
        <f>C15</f>
        <v>3</v>
      </c>
      <c r="F15" s="31" t="s">
        <v>5</v>
      </c>
      <c r="G15" s="126">
        <f>VLOOKUP(A15&amp;E15,Ceník!$A$2:$G$1345,7,FALSE)</f>
        <v>89</v>
      </c>
      <c r="H15" s="62">
        <f t="shared" si="2"/>
        <v>107.69</v>
      </c>
    </row>
    <row r="16" spans="1:8" ht="17.399999999999999" x14ac:dyDescent="0.3">
      <c r="A16" s="30" t="s">
        <v>1391</v>
      </c>
      <c r="B16" s="39" t="str">
        <f>VLOOKUP(A16&amp;E16,Ceník!$A$2:$G$1345,3,FALSE)</f>
        <v>těsnění k LED profilu EAL3</v>
      </c>
      <c r="C16" s="21">
        <v>3</v>
      </c>
      <c r="D16" s="53" t="s">
        <v>5</v>
      </c>
      <c r="E16" s="36">
        <f t="shared" si="3"/>
        <v>3</v>
      </c>
      <c r="F16" s="31" t="s">
        <v>5</v>
      </c>
      <c r="G16" s="126">
        <f>VLOOKUP(A16&amp;E16,Ceník!$A$2:$G$1345,7,FALSE)</f>
        <v>0</v>
      </c>
      <c r="H16" s="62">
        <f t="shared" si="2"/>
        <v>0</v>
      </c>
    </row>
    <row r="17" spans="1:8" ht="17.399999999999999" x14ac:dyDescent="0.3">
      <c r="A17" s="30" t="s">
        <v>2976</v>
      </c>
      <c r="B17" s="39" t="str">
        <f>VLOOKUP(A17&amp;E17,Ceník!$A$2:$G$1345,3,FALSE)</f>
        <v>LED profil rovný k našroubování, černá elox, L=2m</v>
      </c>
      <c r="C17" s="21">
        <v>2</v>
      </c>
      <c r="D17" s="53" t="s">
        <v>5</v>
      </c>
      <c r="E17" s="36">
        <f t="shared" ref="E17:E18" si="4">C17</f>
        <v>2</v>
      </c>
      <c r="F17" s="31" t="s">
        <v>5</v>
      </c>
      <c r="G17" s="126">
        <f>VLOOKUP(A17&amp;E17,Ceník!$A$2:$G$1345,7,FALSE)</f>
        <v>143</v>
      </c>
      <c r="H17" s="62">
        <f t="shared" si="2"/>
        <v>173.03</v>
      </c>
    </row>
    <row r="18" spans="1:8" ht="17.399999999999999" x14ac:dyDescent="0.3">
      <c r="A18" s="30" t="s">
        <v>2977</v>
      </c>
      <c r="B18" s="39" t="str">
        <f>VLOOKUP(A18&amp;E18,Ceník!$A$2:$G$1345,3,FALSE)</f>
        <v>LED profil rovný k našroubování, bílá, L=2m</v>
      </c>
      <c r="C18" s="21">
        <v>2</v>
      </c>
      <c r="D18" s="53" t="s">
        <v>5</v>
      </c>
      <c r="E18" s="36">
        <f t="shared" si="4"/>
        <v>2</v>
      </c>
      <c r="F18" s="31" t="s">
        <v>5</v>
      </c>
      <c r="G18" s="126">
        <f>VLOOKUP(A18&amp;E18,Ceník!$A$2:$G$1345,7,FALSE)</f>
        <v>143</v>
      </c>
      <c r="H18" s="62">
        <f t="shared" si="2"/>
        <v>173.03</v>
      </c>
    </row>
    <row r="19" spans="1:8" s="5" customFormat="1" ht="20.100000000000001" customHeight="1" x14ac:dyDescent="0.3">
      <c r="A19" s="30" t="s">
        <v>1277</v>
      </c>
      <c r="B19" s="39" t="str">
        <f>VLOOKUP(A19&amp;E19,Ceník!$A$2:$G$1345,3,FALSE)</f>
        <v>LED profil rovný k našroubování, hliník elox, L=2m</v>
      </c>
      <c r="C19" s="21">
        <v>2</v>
      </c>
      <c r="D19" s="53" t="s">
        <v>5</v>
      </c>
      <c r="E19" s="36">
        <f t="shared" si="3"/>
        <v>2</v>
      </c>
      <c r="F19" s="31" t="s">
        <v>5</v>
      </c>
      <c r="G19" s="126">
        <f>VLOOKUP(A19&amp;E19,Ceník!$A$2:$G$1345,7,FALSE)</f>
        <v>131</v>
      </c>
      <c r="H19" s="62">
        <f t="shared" si="2"/>
        <v>158.51</v>
      </c>
    </row>
    <row r="20" spans="1:8" s="5" customFormat="1" ht="20.100000000000001" customHeight="1" x14ac:dyDescent="0.3">
      <c r="A20" s="30" t="s">
        <v>1279</v>
      </c>
      <c r="B20" s="39" t="str">
        <f>VLOOKUP(A20&amp;E20,Ceník!$A$2:$G$1345,3,FALSE)</f>
        <v>LED profil rovný k našroubování, hliník elox,  L=4m</v>
      </c>
      <c r="C20" s="21">
        <v>4</v>
      </c>
      <c r="D20" s="53" t="s">
        <v>5</v>
      </c>
      <c r="E20" s="36">
        <f t="shared" si="3"/>
        <v>4</v>
      </c>
      <c r="F20" s="31" t="s">
        <v>5</v>
      </c>
      <c r="G20" s="126">
        <f>VLOOKUP(A20&amp;E20,Ceník!$A$2:$G$1345,7,FALSE)</f>
        <v>115</v>
      </c>
      <c r="H20" s="62">
        <f t="shared" si="2"/>
        <v>139.15</v>
      </c>
    </row>
    <row r="21" spans="1:8" s="5" customFormat="1" ht="20.100000000000001" customHeight="1" x14ac:dyDescent="0.3">
      <c r="A21" s="30" t="s">
        <v>1283</v>
      </c>
      <c r="B21" s="39" t="str">
        <f>VLOOKUP(A21&amp;E21,Ceník!$A$2:$G$1345,3,FALSE)</f>
        <v>uchycení pro rovný profil EAl4</v>
      </c>
      <c r="C21" s="21">
        <v>1</v>
      </c>
      <c r="D21" s="53" t="s">
        <v>34</v>
      </c>
      <c r="E21" s="36">
        <f t="shared" si="3"/>
        <v>1</v>
      </c>
      <c r="F21" s="31" t="s">
        <v>34</v>
      </c>
      <c r="G21" s="126">
        <f>VLOOKUP(A21&amp;E21,Ceník!$A$2:$G$1345,7,FALSE)</f>
        <v>19</v>
      </c>
      <c r="H21" s="62">
        <f t="shared" si="2"/>
        <v>22.99</v>
      </c>
    </row>
    <row r="22" spans="1:8" s="5" customFormat="1" ht="20.100000000000001" customHeight="1" x14ac:dyDescent="0.3">
      <c r="A22" s="30" t="s">
        <v>2982</v>
      </c>
      <c r="B22" s="39" t="str">
        <f>VLOOKUP(A22&amp;E22,Ceník!$A$2:$G$1345,3,FALSE)</f>
        <v>záslepka pro EAl4, černá</v>
      </c>
      <c r="C22" s="21">
        <v>1</v>
      </c>
      <c r="D22" s="53" t="s">
        <v>34</v>
      </c>
      <c r="E22" s="36">
        <f t="shared" ref="E22:E26" si="5">C22</f>
        <v>1</v>
      </c>
      <c r="F22" s="31" t="s">
        <v>34</v>
      </c>
      <c r="G22" s="126">
        <f>VLOOKUP(A22&amp;E22,Ceník!$A$2:$G$1345,7,FALSE)</f>
        <v>19</v>
      </c>
      <c r="H22" s="62">
        <f t="shared" si="2"/>
        <v>22.99</v>
      </c>
    </row>
    <row r="23" spans="1:8" s="5" customFormat="1" ht="20.100000000000001" customHeight="1" x14ac:dyDescent="0.3">
      <c r="A23" s="30" t="s">
        <v>2983</v>
      </c>
      <c r="B23" s="39" t="str">
        <f>VLOOKUP(A23&amp;E23,Ceník!$A$2:$G$1345,3,FALSE)</f>
        <v>záslepka pro EAl4, bílá</v>
      </c>
      <c r="C23" s="21">
        <v>1</v>
      </c>
      <c r="D23" s="53" t="s">
        <v>34</v>
      </c>
      <c r="E23" s="36">
        <f t="shared" si="5"/>
        <v>1</v>
      </c>
      <c r="F23" s="31" t="s">
        <v>34</v>
      </c>
      <c r="G23" s="126">
        <f>VLOOKUP(A23&amp;E23,Ceník!$A$2:$G$1345,7,FALSE)</f>
        <v>19</v>
      </c>
      <c r="H23" s="62">
        <f t="shared" si="2"/>
        <v>22.99</v>
      </c>
    </row>
    <row r="24" spans="1:8" s="5" customFormat="1" ht="20.100000000000001" customHeight="1" x14ac:dyDescent="0.3">
      <c r="A24" s="30" t="s">
        <v>1285</v>
      </c>
      <c r="B24" s="39" t="str">
        <f>VLOOKUP(A24&amp;E24,Ceník!$A$2:$G$1345,3,FALSE)</f>
        <v>záslepka pro EAl4, šedá</v>
      </c>
      <c r="C24" s="21">
        <v>1</v>
      </c>
      <c r="D24" s="53" t="s">
        <v>34</v>
      </c>
      <c r="E24" s="36">
        <f t="shared" si="5"/>
        <v>1</v>
      </c>
      <c r="F24" s="31" t="s">
        <v>34</v>
      </c>
      <c r="G24" s="126">
        <f>VLOOKUP(A24&amp;E24,Ceník!$A$2:$G$1345,7,FALSE)</f>
        <v>19</v>
      </c>
      <c r="H24" s="62">
        <f t="shared" si="2"/>
        <v>22.99</v>
      </c>
    </row>
    <row r="25" spans="1:8" s="5" customFormat="1" ht="20.100000000000001" customHeight="1" x14ac:dyDescent="0.3">
      <c r="A25" s="30" t="s">
        <v>1285</v>
      </c>
      <c r="B25" s="39" t="str">
        <f>VLOOKUP(A25&amp;E25,Ceník!$A$2:$G$1345,3,FALSE)</f>
        <v>záslepka pro EAl4, šedá</v>
      </c>
      <c r="C25" s="21">
        <v>1</v>
      </c>
      <c r="D25" s="53" t="s">
        <v>34</v>
      </c>
      <c r="E25" s="36">
        <f t="shared" si="5"/>
        <v>1</v>
      </c>
      <c r="F25" s="31" t="s">
        <v>34</v>
      </c>
      <c r="G25" s="126">
        <f>VLOOKUP(A25&amp;E25,Ceník!$A$2:$G$1345,7,FALSE)</f>
        <v>19</v>
      </c>
      <c r="H25" s="62">
        <f t="shared" si="2"/>
        <v>22.99</v>
      </c>
    </row>
    <row r="26" spans="1:8" s="5" customFormat="1" ht="20.100000000000001" customHeight="1" x14ac:dyDescent="0.3">
      <c r="A26" s="30" t="s">
        <v>1289</v>
      </c>
      <c r="B26" s="39" t="str">
        <f>VLOOKUP(A26&amp;E26,Ceník!$A$2:$G$1345,3,FALSE)</f>
        <v>záslepka s otvorem pro EAl4, šedá</v>
      </c>
      <c r="C26" s="21">
        <v>1</v>
      </c>
      <c r="D26" s="53" t="s">
        <v>34</v>
      </c>
      <c r="E26" s="36">
        <f t="shared" si="5"/>
        <v>1</v>
      </c>
      <c r="F26" s="31" t="s">
        <v>34</v>
      </c>
      <c r="G26" s="126">
        <f>VLOOKUP(A26&amp;E26,Ceník!$A$2:$G$1345,7,FALSE)</f>
        <v>19</v>
      </c>
      <c r="H26" s="62">
        <f t="shared" si="2"/>
        <v>22.99</v>
      </c>
    </row>
    <row r="27" spans="1:8" s="5" customFormat="1" ht="20.100000000000001" customHeight="1" x14ac:dyDescent="0.3">
      <c r="A27" s="30" t="s">
        <v>1289</v>
      </c>
      <c r="B27" s="39" t="str">
        <f>VLOOKUP(A27&amp;E27,Ceník!$A$2:$G$1345,3,FALSE)</f>
        <v>záslepka s otvorem pro EAl4, šedá</v>
      </c>
      <c r="C27" s="21">
        <v>1</v>
      </c>
      <c r="D27" s="53" t="s">
        <v>34</v>
      </c>
      <c r="E27" s="36">
        <f t="shared" si="3"/>
        <v>1</v>
      </c>
      <c r="F27" s="31" t="s">
        <v>34</v>
      </c>
      <c r="G27" s="126">
        <f>VLOOKUP(A27&amp;E27,Ceník!$A$2:$G$1345,7,FALSE)</f>
        <v>19</v>
      </c>
      <c r="H27" s="62">
        <f t="shared" si="2"/>
        <v>22.99</v>
      </c>
    </row>
    <row r="28" spans="1:8" s="5" customFormat="1" ht="20.100000000000001" customHeight="1" x14ac:dyDescent="0.3">
      <c r="A28" s="30" t="s">
        <v>2978</v>
      </c>
      <c r="B28" s="39" t="str">
        <f>VLOOKUP(A28&amp;E28,Ceník!$A$2:$G$1345,3,FALSE)</f>
        <v>LED profil rovný k zafrézování, černá elox, L=2m</v>
      </c>
      <c r="C28" s="21">
        <v>2</v>
      </c>
      <c r="D28" s="53" t="s">
        <v>5</v>
      </c>
      <c r="E28" s="36">
        <f t="shared" ref="E28:E29" si="6">C28</f>
        <v>2</v>
      </c>
      <c r="F28" s="31" t="s">
        <v>5</v>
      </c>
      <c r="G28" s="126">
        <f>VLOOKUP(A28&amp;E28,Ceník!$A$2:$G$1345,7,FALSE)</f>
        <v>157</v>
      </c>
      <c r="H28" s="62">
        <f t="shared" si="2"/>
        <v>189.97</v>
      </c>
    </row>
    <row r="29" spans="1:8" s="5" customFormat="1" ht="20.100000000000001" customHeight="1" x14ac:dyDescent="0.3">
      <c r="A29" s="30" t="s">
        <v>2979</v>
      </c>
      <c r="B29" s="39" t="str">
        <f>VLOOKUP(A29&amp;E29,Ceník!$A$2:$G$1345,3,FALSE)</f>
        <v>LED profil rovný k zafrézování, bílá, L=2m</v>
      </c>
      <c r="C29" s="21">
        <v>2</v>
      </c>
      <c r="D29" s="53" t="s">
        <v>5</v>
      </c>
      <c r="E29" s="36">
        <f t="shared" si="6"/>
        <v>2</v>
      </c>
      <c r="F29" s="31" t="s">
        <v>5</v>
      </c>
      <c r="G29" s="126">
        <f>VLOOKUP(A29&amp;E29,Ceník!$A$2:$G$1345,7,FALSE)</f>
        <v>157</v>
      </c>
      <c r="H29" s="62">
        <f t="shared" si="2"/>
        <v>189.97</v>
      </c>
    </row>
    <row r="30" spans="1:8" s="5" customFormat="1" ht="20.100000000000001" customHeight="1" x14ac:dyDescent="0.3">
      <c r="A30" s="30" t="s">
        <v>1293</v>
      </c>
      <c r="B30" s="39" t="str">
        <f>VLOOKUP(A30&amp;E30,Ceník!$A$2:$G$1345,3,FALSE)</f>
        <v>LED profil rovný k zafrézování, hliník elox, L=2m</v>
      </c>
      <c r="C30" s="21">
        <v>2</v>
      </c>
      <c r="D30" s="53" t="s">
        <v>5</v>
      </c>
      <c r="E30" s="36">
        <f t="shared" si="3"/>
        <v>2</v>
      </c>
      <c r="F30" s="31" t="s">
        <v>5</v>
      </c>
      <c r="G30" s="126">
        <f>VLOOKUP(A30&amp;E30,Ceník!$A$2:$G$1345,7,FALSE)</f>
        <v>123</v>
      </c>
      <c r="H30" s="62">
        <f t="shared" si="2"/>
        <v>148.82999999999998</v>
      </c>
    </row>
    <row r="31" spans="1:8" s="5" customFormat="1" ht="20.100000000000001" customHeight="1" x14ac:dyDescent="0.3">
      <c r="A31" s="30" t="s">
        <v>2984</v>
      </c>
      <c r="B31" s="39" t="str">
        <f>VLOOKUP(A31&amp;E31,Ceník!$A$2:$G$1345,3,FALSE)</f>
        <v>záslepka pro EAl5 (půlkulatá), černá</v>
      </c>
      <c r="C31" s="21">
        <v>1</v>
      </c>
      <c r="D31" s="53" t="s">
        <v>34</v>
      </c>
      <c r="E31" s="36">
        <f t="shared" ref="E31:E35" si="7">C31</f>
        <v>1</v>
      </c>
      <c r="F31" s="31" t="s">
        <v>34</v>
      </c>
      <c r="G31" s="126">
        <f>VLOOKUP(A31&amp;E31,Ceník!$A$2:$G$1345,7,FALSE)</f>
        <v>19</v>
      </c>
      <c r="H31" s="62">
        <f t="shared" si="2"/>
        <v>22.99</v>
      </c>
    </row>
    <row r="32" spans="1:8" s="5" customFormat="1" ht="20.100000000000001" customHeight="1" x14ac:dyDescent="0.3">
      <c r="A32" s="30" t="s">
        <v>2985</v>
      </c>
      <c r="B32" s="39" t="str">
        <f>VLOOKUP(A32&amp;E32,Ceník!$A$2:$G$1345,3,FALSE)</f>
        <v>záslepka pro EAl5 (půlkulatá), bílá</v>
      </c>
      <c r="C32" s="21">
        <v>1</v>
      </c>
      <c r="D32" s="53" t="s">
        <v>34</v>
      </c>
      <c r="E32" s="36">
        <f t="shared" si="7"/>
        <v>1</v>
      </c>
      <c r="F32" s="31" t="s">
        <v>34</v>
      </c>
      <c r="G32" s="126">
        <f>VLOOKUP(A32&amp;E32,Ceník!$A$2:$G$1345,7,FALSE)</f>
        <v>19</v>
      </c>
      <c r="H32" s="62">
        <f t="shared" si="2"/>
        <v>22.99</v>
      </c>
    </row>
    <row r="33" spans="1:8" s="5" customFormat="1" ht="20.100000000000001" customHeight="1" x14ac:dyDescent="0.3">
      <c r="A33" s="30" t="s">
        <v>1295</v>
      </c>
      <c r="B33" s="39" t="str">
        <f>VLOOKUP(A33&amp;E33,Ceník!$A$2:$G$1345,3,FALSE)</f>
        <v>záslepka pro EAl5 (půlkulatá), šedá</v>
      </c>
      <c r="C33" s="21">
        <v>1</v>
      </c>
      <c r="D33" s="53" t="s">
        <v>34</v>
      </c>
      <c r="E33" s="36">
        <f t="shared" si="7"/>
        <v>1</v>
      </c>
      <c r="F33" s="31" t="s">
        <v>34</v>
      </c>
      <c r="G33" s="126">
        <f>VLOOKUP(A33&amp;E33,Ceník!$A$2:$G$1345,7,FALSE)</f>
        <v>19</v>
      </c>
      <c r="H33" s="62">
        <f t="shared" si="2"/>
        <v>22.99</v>
      </c>
    </row>
    <row r="34" spans="1:8" s="5" customFormat="1" ht="20.100000000000001" customHeight="1" x14ac:dyDescent="0.3">
      <c r="A34" s="30" t="s">
        <v>2986</v>
      </c>
      <c r="B34" s="39" t="str">
        <f>VLOOKUP(A34&amp;E34,Ceník!$A$2:$G$1345,3,FALSE)</f>
        <v>záslepka pro EAl5 (ploché zarovnání), černá</v>
      </c>
      <c r="C34" s="21">
        <v>1</v>
      </c>
      <c r="D34" s="53" t="s">
        <v>34</v>
      </c>
      <c r="E34" s="36">
        <f t="shared" si="7"/>
        <v>1</v>
      </c>
      <c r="F34" s="31" t="s">
        <v>34</v>
      </c>
      <c r="G34" s="126">
        <f>VLOOKUP(A34&amp;E34,Ceník!$A$2:$G$1345,7,FALSE)</f>
        <v>19</v>
      </c>
      <c r="H34" s="62">
        <f t="shared" si="2"/>
        <v>22.99</v>
      </c>
    </row>
    <row r="35" spans="1:8" s="5" customFormat="1" ht="20.100000000000001" customHeight="1" x14ac:dyDescent="0.3">
      <c r="A35" s="30" t="s">
        <v>2987</v>
      </c>
      <c r="B35" s="39" t="str">
        <f>VLOOKUP(A35&amp;E35,Ceník!$A$2:$G$1345,3,FALSE)</f>
        <v>záslepka pro EAl5 (ploché zarovnání), bílá</v>
      </c>
      <c r="C35" s="21">
        <v>1</v>
      </c>
      <c r="D35" s="53" t="s">
        <v>34</v>
      </c>
      <c r="E35" s="36">
        <f t="shared" si="7"/>
        <v>1</v>
      </c>
      <c r="F35" s="31" t="s">
        <v>34</v>
      </c>
      <c r="G35" s="126">
        <f>VLOOKUP(A35&amp;E35,Ceník!$A$2:$G$1345,7,FALSE)</f>
        <v>19</v>
      </c>
      <c r="H35" s="62">
        <f t="shared" si="2"/>
        <v>22.99</v>
      </c>
    </row>
    <row r="36" spans="1:8" s="5" customFormat="1" ht="20.100000000000001" customHeight="1" x14ac:dyDescent="0.3">
      <c r="A36" s="30" t="s">
        <v>1297</v>
      </c>
      <c r="B36" s="39" t="str">
        <f>VLOOKUP(A36&amp;E36,Ceník!$A$2:$G$1345,3,FALSE)</f>
        <v>záslepka pro EAl5 (ploché zarovnání), šedá</v>
      </c>
      <c r="C36" s="21">
        <v>1</v>
      </c>
      <c r="D36" s="53" t="s">
        <v>34</v>
      </c>
      <c r="E36" s="36">
        <f t="shared" si="3"/>
        <v>1</v>
      </c>
      <c r="F36" s="31" t="s">
        <v>34</v>
      </c>
      <c r="G36" s="126">
        <f>VLOOKUP(A36&amp;E36,Ceník!$A$2:$G$1345,7,FALSE)</f>
        <v>19</v>
      </c>
      <c r="H36" s="62">
        <f t="shared" si="2"/>
        <v>22.99</v>
      </c>
    </row>
    <row r="37" spans="1:8" s="5" customFormat="1" ht="20.100000000000001" customHeight="1" x14ac:dyDescent="0.3">
      <c r="A37" s="30" t="s">
        <v>2980</v>
      </c>
      <c r="B37" s="39" t="str">
        <f>VLOOKUP(A37&amp;E37,Ceník!$A$2:$G$1345,3,FALSE)</f>
        <v>LED profil rohový k našroubování, černá elox, L=2m</v>
      </c>
      <c r="C37" s="21">
        <v>2</v>
      </c>
      <c r="D37" s="53" t="s">
        <v>5</v>
      </c>
      <c r="E37" s="36">
        <f t="shared" ref="E37" si="8">C37</f>
        <v>2</v>
      </c>
      <c r="F37" s="31" t="s">
        <v>5</v>
      </c>
      <c r="G37" s="126">
        <f>VLOOKUP(A37&amp;E37,Ceník!$A$2:$G$1345,7,FALSE)</f>
        <v>179</v>
      </c>
      <c r="H37" s="62">
        <f t="shared" si="2"/>
        <v>216.59</v>
      </c>
    </row>
    <row r="38" spans="1:8" s="5" customFormat="1" ht="20.100000000000001" customHeight="1" x14ac:dyDescent="0.3">
      <c r="A38" s="30" t="s">
        <v>2981</v>
      </c>
      <c r="B38" s="39" t="str">
        <f>VLOOKUP(A38&amp;E38,Ceník!$A$2:$G$1345,3,FALSE)</f>
        <v>LED profil rohový k našroubování, bílá, L=2m</v>
      </c>
      <c r="C38" s="21">
        <v>2</v>
      </c>
      <c r="D38" s="53" t="s">
        <v>5</v>
      </c>
      <c r="E38" s="36">
        <v>2</v>
      </c>
      <c r="F38" s="31" t="s">
        <v>5</v>
      </c>
      <c r="G38" s="126">
        <f>VLOOKUP(A38&amp;E38,Ceník!$A$2:$G$1345,7,FALSE)</f>
        <v>179</v>
      </c>
      <c r="H38" s="62">
        <f t="shared" si="2"/>
        <v>216.59</v>
      </c>
    </row>
    <row r="39" spans="1:8" s="5" customFormat="1" ht="20.100000000000001" customHeight="1" x14ac:dyDescent="0.3">
      <c r="A39" s="30" t="s">
        <v>1299</v>
      </c>
      <c r="B39" s="39" t="str">
        <f>VLOOKUP(A39&amp;E39,Ceník!$A$2:$G$1345,3,FALSE)</f>
        <v>LED profil rohový k našroubování, hliník elox, L=2m</v>
      </c>
      <c r="C39" s="21">
        <v>2</v>
      </c>
      <c r="D39" s="53" t="s">
        <v>5</v>
      </c>
      <c r="E39" s="36">
        <f t="shared" si="3"/>
        <v>2</v>
      </c>
      <c r="F39" s="31" t="s">
        <v>5</v>
      </c>
      <c r="G39" s="126">
        <f>VLOOKUP(A39&amp;E39,Ceník!$A$2:$G$1345,7,FALSE)</f>
        <v>145</v>
      </c>
      <c r="H39" s="62">
        <f t="shared" si="2"/>
        <v>175.45</v>
      </c>
    </row>
    <row r="40" spans="1:8" ht="17.399999999999999" x14ac:dyDescent="0.3">
      <c r="A40" s="30" t="s">
        <v>1303</v>
      </c>
      <c r="B40" s="39" t="str">
        <f>VLOOKUP(A40&amp;E40,Ceník!$A$2:$G$1345,3,FALSE)</f>
        <v>uchycení pro rohový profil EAl6</v>
      </c>
      <c r="C40" s="21">
        <v>1</v>
      </c>
      <c r="D40" s="53" t="s">
        <v>34</v>
      </c>
      <c r="E40" s="36">
        <f t="shared" si="3"/>
        <v>1</v>
      </c>
      <c r="F40" s="31" t="s">
        <v>34</v>
      </c>
      <c r="G40" s="126">
        <f>VLOOKUP(A40&amp;E40,Ceník!$A$2:$G$1345,7,FALSE)</f>
        <v>19</v>
      </c>
      <c r="H40" s="62">
        <f t="shared" si="2"/>
        <v>22.99</v>
      </c>
    </row>
    <row r="41" spans="1:8" ht="17.399999999999999" x14ac:dyDescent="0.3">
      <c r="A41" s="30" t="s">
        <v>2988</v>
      </c>
      <c r="B41" s="39" t="str">
        <f>VLOOKUP(A41&amp;E41,Ceník!$A$2:$G$1345,3,FALSE)</f>
        <v>záslepka pro EAl6, černá</v>
      </c>
      <c r="C41" s="21">
        <v>1</v>
      </c>
      <c r="D41" s="53" t="s">
        <v>34</v>
      </c>
      <c r="E41" s="36">
        <f t="shared" si="3"/>
        <v>1</v>
      </c>
      <c r="F41" s="31" t="s">
        <v>34</v>
      </c>
      <c r="G41" s="126">
        <f>VLOOKUP(A41&amp;E41,Ceník!$A$2:$G$1345,7,FALSE)</f>
        <v>19</v>
      </c>
      <c r="H41" s="62">
        <f t="shared" si="2"/>
        <v>22.99</v>
      </c>
    </row>
    <row r="42" spans="1:8" ht="17.399999999999999" x14ac:dyDescent="0.3">
      <c r="A42" s="30" t="s">
        <v>2989</v>
      </c>
      <c r="B42" s="39" t="str">
        <f>VLOOKUP(A42&amp;E42,Ceník!$A$2:$G$1345,3,FALSE)</f>
        <v>záslepka pro EAl6, bílá</v>
      </c>
      <c r="C42" s="21">
        <v>1</v>
      </c>
      <c r="D42" s="53" t="s">
        <v>34</v>
      </c>
      <c r="E42" s="36">
        <f t="shared" si="3"/>
        <v>1</v>
      </c>
      <c r="F42" s="31" t="s">
        <v>34</v>
      </c>
      <c r="G42" s="126">
        <f>VLOOKUP(A42&amp;E42,Ceník!$A$2:$G$1345,7,FALSE)</f>
        <v>19</v>
      </c>
      <c r="H42" s="62">
        <f t="shared" si="2"/>
        <v>22.99</v>
      </c>
    </row>
    <row r="43" spans="1:8" ht="17.399999999999999" x14ac:dyDescent="0.3">
      <c r="A43" s="30" t="s">
        <v>1305</v>
      </c>
      <c r="B43" s="39" t="str">
        <f>VLOOKUP(A43&amp;E43,Ceník!$A$2:$G$1345,3,FALSE)</f>
        <v>záslepka pro EAl6, šedá</v>
      </c>
      <c r="C43" s="21">
        <v>1</v>
      </c>
      <c r="D43" s="53" t="s">
        <v>34</v>
      </c>
      <c r="E43" s="36">
        <f t="shared" si="3"/>
        <v>1</v>
      </c>
      <c r="F43" s="31" t="s">
        <v>34</v>
      </c>
      <c r="G43" s="126">
        <f>VLOOKUP(A43&amp;E43,Ceník!$A$2:$G$1345,7,FALSE)</f>
        <v>19</v>
      </c>
      <c r="H43" s="62">
        <f t="shared" si="2"/>
        <v>22.99</v>
      </c>
    </row>
    <row r="44" spans="1:8" ht="17.399999999999999" x14ac:dyDescent="0.3">
      <c r="A44" s="30" t="s">
        <v>2990</v>
      </c>
      <c r="B44" s="39" t="str">
        <f>VLOOKUP(A44&amp;E44,Ceník!$A$2:$G$1345,3,FALSE)</f>
        <v>záslepka s otvorem pro EAl6, černá</v>
      </c>
      <c r="C44" s="21">
        <v>1</v>
      </c>
      <c r="D44" s="53" t="s">
        <v>34</v>
      </c>
      <c r="E44" s="36">
        <f t="shared" si="3"/>
        <v>1</v>
      </c>
      <c r="F44" s="31" t="s">
        <v>34</v>
      </c>
      <c r="G44" s="126">
        <f>VLOOKUP(A44&amp;E44,Ceník!$A$2:$G$1345,7,FALSE)</f>
        <v>19</v>
      </c>
      <c r="H44" s="62">
        <f t="shared" si="2"/>
        <v>22.99</v>
      </c>
    </row>
    <row r="45" spans="1:8" ht="17.399999999999999" x14ac:dyDescent="0.3">
      <c r="A45" s="30" t="s">
        <v>2991</v>
      </c>
      <c r="B45" s="39" t="str">
        <f>VLOOKUP(A45&amp;E45,Ceník!$A$2:$G$1345,3,FALSE)</f>
        <v>záslepka s otvorem pro EAl6, bílá</v>
      </c>
      <c r="C45" s="21">
        <v>1</v>
      </c>
      <c r="D45" s="53" t="s">
        <v>34</v>
      </c>
      <c r="E45" s="36">
        <f t="shared" si="3"/>
        <v>1</v>
      </c>
      <c r="F45" s="31" t="s">
        <v>34</v>
      </c>
      <c r="G45" s="126">
        <f>VLOOKUP(A45&amp;E45,Ceník!$A$2:$G$1345,7,FALSE)</f>
        <v>19</v>
      </c>
      <c r="H45" s="62">
        <f t="shared" si="2"/>
        <v>22.99</v>
      </c>
    </row>
    <row r="46" spans="1:8" ht="17.399999999999999" x14ac:dyDescent="0.3">
      <c r="A46" s="30" t="s">
        <v>1309</v>
      </c>
      <c r="B46" s="39" t="str">
        <f>VLOOKUP(A46&amp;E46,Ceník!$A$2:$G$1345,3,FALSE)</f>
        <v>záslepka s otvorem pro EAl6, šedá</v>
      </c>
      <c r="C46" s="21">
        <v>1</v>
      </c>
      <c r="D46" s="53" t="s">
        <v>34</v>
      </c>
      <c r="E46" s="36">
        <f t="shared" si="3"/>
        <v>1</v>
      </c>
      <c r="F46" s="31" t="s">
        <v>34</v>
      </c>
      <c r="G46" s="126">
        <f>VLOOKUP(A46&amp;E46,Ceník!$A$2:$G$1345,7,FALSE)</f>
        <v>19</v>
      </c>
      <c r="H46" s="62">
        <f t="shared" si="2"/>
        <v>22.99</v>
      </c>
    </row>
    <row r="47" spans="1:8" s="5" customFormat="1" ht="20.100000000000001" customHeight="1" x14ac:dyDescent="0.3">
      <c r="A47" s="30" t="s">
        <v>1261</v>
      </c>
      <c r="B47" s="39" t="str">
        <f>VLOOKUP(A47&amp;E47,Ceník!$A$2:$G$1345,3,FALSE)</f>
        <v>krytka matná k profilům EAl4, EAl5, EAl6 - L=2m</v>
      </c>
      <c r="C47" s="21">
        <v>2</v>
      </c>
      <c r="D47" s="53" t="s">
        <v>5</v>
      </c>
      <c r="E47" s="36">
        <f t="shared" si="3"/>
        <v>2</v>
      </c>
      <c r="F47" s="31" t="s">
        <v>5</v>
      </c>
      <c r="G47" s="126">
        <f>VLOOKUP(A47&amp;E47,Ceník!$A$2:$G$1345,7,FALSE)</f>
        <v>48</v>
      </c>
      <c r="H47" s="62">
        <f t="shared" si="2"/>
        <v>58.08</v>
      </c>
    </row>
    <row r="48" spans="1:8" s="5" customFormat="1" ht="20.100000000000001" customHeight="1" x14ac:dyDescent="0.3">
      <c r="A48" s="30" t="s">
        <v>1263</v>
      </c>
      <c r="B48" s="39" t="str">
        <f>VLOOKUP(A48&amp;E48,Ceník!$A$2:$G$1345,3,FALSE)</f>
        <v>krytka matná k profilům EAl4, EAl5, EAl6 - L=4m</v>
      </c>
      <c r="C48" s="21">
        <v>4</v>
      </c>
      <c r="D48" s="53" t="s">
        <v>5</v>
      </c>
      <c r="E48" s="36">
        <f t="shared" si="3"/>
        <v>4</v>
      </c>
      <c r="F48" s="31" t="s">
        <v>5</v>
      </c>
      <c r="G48" s="126">
        <f>VLOOKUP(A48&amp;E48,Ceník!$A$2:$G$1345,7,FALSE)</f>
        <v>48</v>
      </c>
      <c r="H48" s="62">
        <f t="shared" si="2"/>
        <v>58.08</v>
      </c>
    </row>
    <row r="49" spans="1:8" s="5" customFormat="1" ht="20.100000000000001" customHeight="1" x14ac:dyDescent="0.3">
      <c r="A49" s="30" t="s">
        <v>1265</v>
      </c>
      <c r="B49" s="39" t="str">
        <f>VLOOKUP(A49&amp;E49,Ceník!$A$2:$G$1345,3,FALSE)</f>
        <v>krytka mléčná k profilům EAl4, EAl5, EAl6 - L=2m</v>
      </c>
      <c r="C49" s="21">
        <v>2</v>
      </c>
      <c r="D49" s="53" t="s">
        <v>5</v>
      </c>
      <c r="E49" s="36">
        <f t="shared" si="3"/>
        <v>2</v>
      </c>
      <c r="F49" s="31" t="s">
        <v>5</v>
      </c>
      <c r="G49" s="126">
        <f>VLOOKUP(A49&amp;E49,Ceník!$A$2:$G$1345,7,FALSE)</f>
        <v>48</v>
      </c>
      <c r="H49" s="62">
        <f t="shared" si="2"/>
        <v>58.08</v>
      </c>
    </row>
    <row r="50" spans="1:8" s="5" customFormat="1" ht="20.100000000000001" customHeight="1" x14ac:dyDescent="0.3">
      <c r="A50" s="30" t="s">
        <v>1267</v>
      </c>
      <c r="B50" s="39" t="str">
        <f>VLOOKUP(A50&amp;E50,Ceník!$A$2:$G$1345,3,FALSE)</f>
        <v>krytka mléčná k profilům EAl4, EAl5, EAl6 - L=4m</v>
      </c>
      <c r="C50" s="21">
        <v>4</v>
      </c>
      <c r="D50" s="53" t="s">
        <v>5</v>
      </c>
      <c r="E50" s="36">
        <f t="shared" si="3"/>
        <v>4</v>
      </c>
      <c r="F50" s="31" t="s">
        <v>5</v>
      </c>
      <c r="G50" s="126">
        <f>VLOOKUP(A50&amp;E50,Ceník!$A$2:$G$1345,7,FALSE)</f>
        <v>48</v>
      </c>
      <c r="H50" s="62">
        <f t="shared" si="2"/>
        <v>58.08</v>
      </c>
    </row>
    <row r="51" spans="1:8" s="5" customFormat="1" ht="20.100000000000001" customHeight="1" x14ac:dyDescent="0.3">
      <c r="A51" s="30" t="s">
        <v>1269</v>
      </c>
      <c r="B51" s="39" t="str">
        <f>VLOOKUP(A51&amp;E51,Ceník!$A$2:$G$1345,3,FALSE)</f>
        <v>krytka transparentní k profilům EAl4, EAl5, EAl6 - L=2m</v>
      </c>
      <c r="C51" s="21">
        <v>2</v>
      </c>
      <c r="D51" s="53" t="s">
        <v>5</v>
      </c>
      <c r="E51" s="36">
        <f t="shared" si="3"/>
        <v>2</v>
      </c>
      <c r="F51" s="31" t="s">
        <v>5</v>
      </c>
      <c r="G51" s="126">
        <f>VLOOKUP(A51&amp;E51,Ceník!$A$2:$G$1345,7,FALSE)</f>
        <v>48</v>
      </c>
      <c r="H51" s="62">
        <f t="shared" si="2"/>
        <v>58.08</v>
      </c>
    </row>
    <row r="52" spans="1:8" s="5" customFormat="1" ht="20.100000000000001" customHeight="1" thickBot="1" x14ac:dyDescent="0.35">
      <c r="A52" s="32" t="s">
        <v>1271</v>
      </c>
      <c r="B52" s="110" t="str">
        <f>VLOOKUP(A52&amp;E52,Ceník!$A$2:$G$1345,3,FALSE)</f>
        <v>krytka transparentní k profilům EAl4, EAl5, EAl6 - L=4m</v>
      </c>
      <c r="C52" s="34">
        <v>4</v>
      </c>
      <c r="D52" s="54" t="s">
        <v>5</v>
      </c>
      <c r="E52" s="37">
        <f t="shared" si="3"/>
        <v>4</v>
      </c>
      <c r="F52" s="35" t="s">
        <v>5</v>
      </c>
      <c r="G52" s="143">
        <f>VLOOKUP(A52&amp;E52,Ceník!$A$2:$G$1345,7,FALSE)</f>
        <v>48</v>
      </c>
      <c r="H52" s="73">
        <f t="shared" si="2"/>
        <v>58.08</v>
      </c>
    </row>
    <row r="53" spans="1:8" ht="17.399999999999999" x14ac:dyDescent="0.3">
      <c r="A53" s="22"/>
      <c r="B53" s="22"/>
      <c r="C53" s="24"/>
      <c r="D53" s="25"/>
      <c r="E53" s="29"/>
      <c r="F53" s="25"/>
      <c r="G53" s="23"/>
    </row>
    <row r="54" spans="1:8" ht="17.399999999999999" x14ac:dyDescent="0.3">
      <c r="A54" s="6"/>
      <c r="B54" s="6"/>
      <c r="C54" s="8"/>
      <c r="D54" s="4"/>
      <c r="E54" s="14"/>
      <c r="F54" s="4"/>
      <c r="G54" s="7"/>
    </row>
  </sheetData>
  <sheetProtection algorithmName="SHA-512" hashValue="fTMPY32/CFwvUVy1TWUeN2ALUYZAT593aUas0o4EvT9ZHNkq5gDQSnRRGL4pCvkTzz8llp+3hYfPJEjW4xt+Fg==" saltValue="5jZt58dzbMqU6SwF2NGnLQ==" spinCount="100000" sheet="1" formatCells="0" formatColumns="0" formatRows="0" insertColumns="0" insertRows="0" deleteColumns="0" deleteRows="0" sort="0" autoFilter="0"/>
  <autoFilter ref="A5:F6" xr:uid="{C1D8998F-EB2E-428E-BF76-654C3C672590}">
    <filterColumn colId="2" showButton="0"/>
    <filterColumn colId="4" showButton="0"/>
  </autoFilter>
  <mergeCells count="9">
    <mergeCell ref="H5:H6"/>
    <mergeCell ref="A2:H2"/>
    <mergeCell ref="F3:H3"/>
    <mergeCell ref="G5:G6"/>
    <mergeCell ref="A5:A6"/>
    <mergeCell ref="B5:B6"/>
    <mergeCell ref="C5:D6"/>
    <mergeCell ref="E5:F6"/>
    <mergeCell ref="G4:H4"/>
  </mergeCells>
  <phoneticPr fontId="9" type="noConversion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C883-BF94-4BA6-8351-B34652910206}">
  <sheetPr codeName="List9"/>
  <dimension ref="A2:H437"/>
  <sheetViews>
    <sheetView zoomScale="106" zoomScaleNormal="106" workbookViewId="0">
      <pane ySplit="6" topLeftCell="A7" activePane="bottomLeft" state="frozen"/>
      <selection activeCell="D19" sqref="D19:E20"/>
      <selection pane="bottomLeft" activeCell="G4" sqref="G4:H4"/>
    </sheetView>
  </sheetViews>
  <sheetFormatPr defaultColWidth="9.109375" defaultRowHeight="14.4" x14ac:dyDescent="0.3"/>
  <cols>
    <col min="1" max="1" width="20.5546875" style="2" customWidth="1"/>
    <col min="2" max="2" width="74.109375" style="2" bestFit="1" customWidth="1"/>
    <col min="3" max="3" width="14.88671875" style="9" customWidth="1"/>
    <col min="4" max="4" width="12" style="3" customWidth="1"/>
    <col min="5" max="5" width="14.44140625" style="15" customWidth="1"/>
    <col min="6" max="6" width="10" style="3" customWidth="1"/>
    <col min="7" max="7" width="22.5546875" customWidth="1"/>
    <col min="8" max="8" width="21" customWidth="1"/>
  </cols>
  <sheetData>
    <row r="2" spans="1:8" ht="51.6" x14ac:dyDescent="0.3">
      <c r="A2" s="169" t="s">
        <v>316</v>
      </c>
      <c r="B2" s="170"/>
      <c r="C2" s="170"/>
      <c r="D2" s="170"/>
      <c r="E2" s="170"/>
      <c r="F2" s="170"/>
      <c r="G2" s="170"/>
      <c r="H2" s="170"/>
    </row>
    <row r="3" spans="1:8" s="1" customFormat="1" ht="18" x14ac:dyDescent="0.3">
      <c r="A3" s="10"/>
      <c r="B3" s="10"/>
      <c r="C3" s="17"/>
      <c r="D3" s="16"/>
      <c r="E3" s="19"/>
      <c r="F3" s="171" t="s">
        <v>3336</v>
      </c>
      <c r="G3" s="171"/>
      <c r="H3" s="171"/>
    </row>
    <row r="4" spans="1:8" s="1" customFormat="1" ht="18.600000000000001" thickBot="1" x14ac:dyDescent="0.35">
      <c r="A4" s="139" t="s">
        <v>3311</v>
      </c>
      <c r="B4" s="10"/>
      <c r="C4" s="17"/>
      <c r="D4" s="16"/>
      <c r="E4" s="19"/>
      <c r="F4" s="16"/>
      <c r="G4" s="177" t="s">
        <v>3399</v>
      </c>
      <c r="H4" s="177"/>
    </row>
    <row r="5" spans="1:8" s="1" customFormat="1" ht="18" customHeight="1" x14ac:dyDescent="0.3">
      <c r="A5" s="150" t="s">
        <v>0</v>
      </c>
      <c r="B5" s="152" t="s">
        <v>1</v>
      </c>
      <c r="C5" s="154" t="s">
        <v>1547</v>
      </c>
      <c r="D5" s="155"/>
      <c r="E5" s="158" t="s">
        <v>1548</v>
      </c>
      <c r="F5" s="159"/>
      <c r="G5" s="149" t="s">
        <v>3256</v>
      </c>
      <c r="H5" s="146" t="s">
        <v>3257</v>
      </c>
    </row>
    <row r="6" spans="1:8" s="1" customFormat="1" ht="23.4" customHeight="1" thickBot="1" x14ac:dyDescent="0.35">
      <c r="A6" s="151"/>
      <c r="B6" s="153"/>
      <c r="C6" s="156"/>
      <c r="D6" s="157"/>
      <c r="E6" s="160"/>
      <c r="F6" s="161"/>
      <c r="G6" s="147"/>
      <c r="H6" s="147"/>
    </row>
    <row r="7" spans="1:8" s="1" customFormat="1" ht="16.8" customHeight="1" x14ac:dyDescent="0.3">
      <c r="A7" s="133" t="s">
        <v>3312</v>
      </c>
      <c r="B7" s="134" t="str">
        <f>VLOOKUP(A7&amp;E7,Ceník!$A$2:$G$1345,3,FALSE)</f>
        <v>modul podlahového ochranného profilu,umístění v prostoru,920/36 - černá</v>
      </c>
      <c r="C7" s="40">
        <v>1</v>
      </c>
      <c r="D7" s="101" t="s">
        <v>313</v>
      </c>
      <c r="E7" s="42">
        <v>1</v>
      </c>
      <c r="F7" s="101" t="s">
        <v>313</v>
      </c>
      <c r="G7" s="100">
        <f>VLOOKUP(A7&amp;E7,Ceník!$A$2:$G$1345,7,FALSE)</f>
        <v>417</v>
      </c>
      <c r="H7" s="100">
        <f t="shared" ref="H7:H31" si="0">SUM(G7)*1.21</f>
        <v>504.57</v>
      </c>
    </row>
    <row r="8" spans="1:8" s="1" customFormat="1" ht="16.8" customHeight="1" x14ac:dyDescent="0.3">
      <c r="A8" s="133" t="s">
        <v>3314</v>
      </c>
      <c r="B8" s="134" t="str">
        <f>VLOOKUP(A8&amp;E8,Ceník!$A$2:$G$1345,3,FALSE)</f>
        <v>modul podlahového ochranného profilu,umístění v prostoru,920/38 - černá</v>
      </c>
      <c r="C8" s="21">
        <v>1</v>
      </c>
      <c r="D8" s="53" t="s">
        <v>313</v>
      </c>
      <c r="E8" s="36">
        <v>1</v>
      </c>
      <c r="F8" s="53" t="s">
        <v>313</v>
      </c>
      <c r="G8" s="100">
        <f>VLOOKUP(A8&amp;E8,Ceník!$A$2:$G$1345,7,FALSE)</f>
        <v>417</v>
      </c>
      <c r="H8" s="100">
        <f t="shared" si="0"/>
        <v>504.57</v>
      </c>
    </row>
    <row r="9" spans="1:8" s="1" customFormat="1" ht="16.8" customHeight="1" x14ac:dyDescent="0.3">
      <c r="A9" s="133" t="s">
        <v>3316</v>
      </c>
      <c r="B9" s="134" t="str">
        <f>VLOOKUP(A9&amp;E9,Ceník!$A$2:$G$1345,3,FALSE)</f>
        <v>modul podlahového ochranného profilu,umístění v prostoru, ATYP - černá</v>
      </c>
      <c r="C9" s="21">
        <v>1</v>
      </c>
      <c r="D9" s="53" t="s">
        <v>313</v>
      </c>
      <c r="E9" s="36">
        <v>1</v>
      </c>
      <c r="F9" s="53" t="s">
        <v>313</v>
      </c>
      <c r="G9" s="100" t="s">
        <v>3324</v>
      </c>
      <c r="H9" s="100">
        <f t="shared" si="0"/>
        <v>0</v>
      </c>
    </row>
    <row r="10" spans="1:8" s="1" customFormat="1" ht="16.8" customHeight="1" x14ac:dyDescent="0.3">
      <c r="A10" s="133" t="s">
        <v>3318</v>
      </c>
      <c r="B10" s="134" t="str">
        <f>VLOOKUP(A10&amp;E10,Ceník!$A$2:$G$1345,3,FALSE)</f>
        <v>modul podlahového ochranného profilu,umístění ke stěně,600/36 - černá</v>
      </c>
      <c r="C10" s="21">
        <v>1</v>
      </c>
      <c r="D10" s="53" t="s">
        <v>313</v>
      </c>
      <c r="E10" s="36">
        <v>1</v>
      </c>
      <c r="F10" s="53" t="s">
        <v>313</v>
      </c>
      <c r="G10" s="100">
        <f>VLOOKUP(A10&amp;E10,Ceník!$A$2:$G$1345,7,FALSE)</f>
        <v>263</v>
      </c>
      <c r="H10" s="100">
        <f t="shared" si="0"/>
        <v>318.23</v>
      </c>
    </row>
    <row r="11" spans="1:8" s="1" customFormat="1" ht="16.8" customHeight="1" x14ac:dyDescent="0.3">
      <c r="A11" s="133" t="s">
        <v>3320</v>
      </c>
      <c r="B11" s="134" t="str">
        <f>VLOOKUP(A11&amp;E11,Ceník!$A$2:$G$1345,3,FALSE)</f>
        <v>modul podlahového ochranného profilu,umístění ke stěně,600/38 - černá</v>
      </c>
      <c r="C11" s="21">
        <v>1</v>
      </c>
      <c r="D11" s="53" t="s">
        <v>313</v>
      </c>
      <c r="E11" s="36">
        <v>1</v>
      </c>
      <c r="F11" s="53" t="s">
        <v>313</v>
      </c>
      <c r="G11" s="100">
        <f>VLOOKUP(A11&amp;E11,Ceník!$A$2:$G$1345,7,FALSE)</f>
        <v>263</v>
      </c>
      <c r="H11" s="100">
        <f t="shared" si="0"/>
        <v>318.23</v>
      </c>
    </row>
    <row r="12" spans="1:8" s="1" customFormat="1" ht="16.8" customHeight="1" x14ac:dyDescent="0.3">
      <c r="A12" s="133" t="s">
        <v>3322</v>
      </c>
      <c r="B12" s="134" t="str">
        <f>VLOOKUP(A12&amp;E12,Ceník!$A$2:$G$1345,3,FALSE)</f>
        <v>modul podlahového ochranného profilu,umístění ke stěně ATYP - černá</v>
      </c>
      <c r="C12" s="21">
        <v>1</v>
      </c>
      <c r="D12" s="53" t="s">
        <v>313</v>
      </c>
      <c r="E12" s="36">
        <v>1</v>
      </c>
      <c r="F12" s="53" t="s">
        <v>313</v>
      </c>
      <c r="G12" s="100" t="s">
        <v>3324</v>
      </c>
      <c r="H12" s="100">
        <f t="shared" si="0"/>
        <v>0</v>
      </c>
    </row>
    <row r="13" spans="1:8" s="1" customFormat="1" ht="16.8" customHeight="1" x14ac:dyDescent="0.3">
      <c r="A13" s="133" t="s">
        <v>3329</v>
      </c>
      <c r="B13" s="134" t="str">
        <f>VLOOKUP(A13&amp;E13,Ceník!$A$2:$G$1345,3,FALSE)</f>
        <v>modul ochranné lišty k troubám - boční- černá</v>
      </c>
      <c r="C13" s="40">
        <v>1</v>
      </c>
      <c r="D13" s="101" t="s">
        <v>313</v>
      </c>
      <c r="E13" s="42">
        <v>1</v>
      </c>
      <c r="F13" s="101" t="s">
        <v>313</v>
      </c>
      <c r="G13" s="100">
        <f>VLOOKUP(A13&amp;E13,Ceník!$A$2:$G$1345,7,FALSE)</f>
        <v>451</v>
      </c>
      <c r="H13" s="100">
        <f t="shared" si="0"/>
        <v>545.71</v>
      </c>
    </row>
    <row r="14" spans="1:8" s="1" customFormat="1" ht="16.8" customHeight="1" x14ac:dyDescent="0.3">
      <c r="A14" s="133" t="s">
        <v>3331</v>
      </c>
      <c r="B14" s="134" t="str">
        <f>VLOOKUP(A14&amp;E14,Ceník!$A$2:$G$1345,3,FALSE)</f>
        <v>modul ochranné lišty k troubám - spodní bez přesahu - černá</v>
      </c>
      <c r="C14" s="40">
        <v>1</v>
      </c>
      <c r="D14" s="101" t="s">
        <v>34</v>
      </c>
      <c r="E14" s="42">
        <v>1</v>
      </c>
      <c r="F14" s="101" t="s">
        <v>34</v>
      </c>
      <c r="G14" s="100">
        <f>VLOOKUP(A14&amp;E14,Ceník!$A$2:$G$1345,7,FALSE)</f>
        <v>236</v>
      </c>
      <c r="H14" s="100">
        <f t="shared" si="0"/>
        <v>285.56</v>
      </c>
    </row>
    <row r="15" spans="1:8" s="1" customFormat="1" ht="16.8" customHeight="1" x14ac:dyDescent="0.3">
      <c r="A15" s="133" t="s">
        <v>3333</v>
      </c>
      <c r="B15" s="134" t="str">
        <f>VLOOKUP(A15&amp;E15,Ceník!$A$2:$G$1345,3,FALSE)</f>
        <v>modul ochranné lišty k troubám - spodní s přesahem - černá</v>
      </c>
      <c r="C15" s="40">
        <v>1</v>
      </c>
      <c r="D15" s="101" t="s">
        <v>34</v>
      </c>
      <c r="E15" s="42">
        <v>1</v>
      </c>
      <c r="F15" s="101" t="s">
        <v>34</v>
      </c>
      <c r="G15" s="100">
        <f>VLOOKUP(A15&amp;E15,Ceník!$A$2:$G$1345,7,FALSE)</f>
        <v>360</v>
      </c>
      <c r="H15" s="100">
        <f t="shared" si="0"/>
        <v>435.59999999999997</v>
      </c>
    </row>
    <row r="16" spans="1:8" s="1" customFormat="1" ht="16.8" customHeight="1" x14ac:dyDescent="0.3">
      <c r="A16" s="133" t="s">
        <v>3367</v>
      </c>
      <c r="B16" s="134" t="str">
        <f>VLOOKUP(A16&amp;E16,Ceník!$A$2:$G$1345,3,FALSE)</f>
        <v>větrací mřížka 400x100 - černá</v>
      </c>
      <c r="C16" s="40">
        <v>1</v>
      </c>
      <c r="D16" s="101" t="s">
        <v>34</v>
      </c>
      <c r="E16" s="42">
        <v>1</v>
      </c>
      <c r="F16" s="101" t="s">
        <v>34</v>
      </c>
      <c r="G16" s="100">
        <f>VLOOKUP(A16&amp;E16,Ceník!$A$2:$G$1345,7,FALSE)</f>
        <v>225</v>
      </c>
      <c r="H16" s="100">
        <f t="shared" si="0"/>
        <v>272.25</v>
      </c>
    </row>
    <row r="17" spans="1:8" s="1" customFormat="1" ht="16.8" customHeight="1" x14ac:dyDescent="0.3">
      <c r="A17" s="133" t="s">
        <v>3369</v>
      </c>
      <c r="B17" s="134" t="str">
        <f>VLOOKUP(A17&amp;E17,Ceník!$A$2:$G$1345,3,FALSE)</f>
        <v>větrací mřížka 400x100 - hliník natural</v>
      </c>
      <c r="C17" s="40">
        <v>1</v>
      </c>
      <c r="D17" s="101" t="s">
        <v>34</v>
      </c>
      <c r="E17" s="42">
        <v>1</v>
      </c>
      <c r="F17" s="101" t="s">
        <v>34</v>
      </c>
      <c r="G17" s="100">
        <f>VLOOKUP(A17&amp;E17,Ceník!$A$2:$G$1345,7,FALSE)</f>
        <v>248</v>
      </c>
      <c r="H17" s="100">
        <f t="shared" si="0"/>
        <v>300.08</v>
      </c>
    </row>
    <row r="18" spans="1:8" s="1" customFormat="1" ht="16.8" customHeight="1" x14ac:dyDescent="0.3">
      <c r="A18" s="133" t="s">
        <v>3371</v>
      </c>
      <c r="B18" s="134" t="str">
        <f>VLOOKUP(A18&amp;E18,Ceník!$A$2:$G$1345,3,FALSE)</f>
        <v>větrací mřížka 400x100 - nerez broušený</v>
      </c>
      <c r="C18" s="40">
        <v>1</v>
      </c>
      <c r="D18" s="101" t="s">
        <v>34</v>
      </c>
      <c r="E18" s="42">
        <v>1</v>
      </c>
      <c r="F18" s="101" t="s">
        <v>34</v>
      </c>
      <c r="G18" s="100">
        <f>VLOOKUP(A18&amp;E18,Ceník!$A$2:$G$1345,7,FALSE)</f>
        <v>190</v>
      </c>
      <c r="H18" s="100">
        <f t="shared" si="0"/>
        <v>229.9</v>
      </c>
    </row>
    <row r="19" spans="1:8" s="1" customFormat="1" ht="16.8" customHeight="1" x14ac:dyDescent="0.3">
      <c r="A19" s="133" t="s">
        <v>3373</v>
      </c>
      <c r="B19" s="134" t="str">
        <f>VLOOKUP(A19&amp;E19,Ceník!$A$2:$G$1345,3,FALSE)</f>
        <v>větrací mřížka 600x100 - černá</v>
      </c>
      <c r="C19" s="40">
        <v>1</v>
      </c>
      <c r="D19" s="101" t="s">
        <v>34</v>
      </c>
      <c r="E19" s="42">
        <v>1</v>
      </c>
      <c r="F19" s="101" t="s">
        <v>34</v>
      </c>
      <c r="G19" s="100">
        <f>VLOOKUP(A19&amp;E19,Ceník!$A$2:$G$1345,7,FALSE)</f>
        <v>363</v>
      </c>
      <c r="H19" s="100">
        <f t="shared" si="0"/>
        <v>439.22999999999996</v>
      </c>
    </row>
    <row r="20" spans="1:8" s="1" customFormat="1" ht="16.8" customHeight="1" x14ac:dyDescent="0.3">
      <c r="A20" s="133" t="s">
        <v>3375</v>
      </c>
      <c r="B20" s="134" t="str">
        <f>VLOOKUP(A20&amp;E20,Ceník!$A$2:$G$1345,3,FALSE)</f>
        <v>větrací mřížka 600x100 - hliník natural</v>
      </c>
      <c r="C20" s="40">
        <v>1</v>
      </c>
      <c r="D20" s="101" t="s">
        <v>34</v>
      </c>
      <c r="E20" s="42">
        <v>1</v>
      </c>
      <c r="F20" s="101" t="s">
        <v>34</v>
      </c>
      <c r="G20" s="100">
        <f>VLOOKUP(A20&amp;E20,Ceník!$A$2:$G$1345,7,FALSE)</f>
        <v>333</v>
      </c>
      <c r="H20" s="100">
        <f t="shared" si="0"/>
        <v>402.93</v>
      </c>
    </row>
    <row r="21" spans="1:8" s="1" customFormat="1" ht="16.8" customHeight="1" x14ac:dyDescent="0.3">
      <c r="A21" s="133" t="s">
        <v>3377</v>
      </c>
      <c r="B21" s="134" t="str">
        <f>VLOOKUP(A21&amp;E21,Ceník!$A$2:$G$1345,3,FALSE)</f>
        <v>větrací mřížka 600x100 - nerez broušený</v>
      </c>
      <c r="C21" s="40">
        <v>1</v>
      </c>
      <c r="D21" s="101" t="s">
        <v>34</v>
      </c>
      <c r="E21" s="42">
        <v>1</v>
      </c>
      <c r="F21" s="101" t="s">
        <v>34</v>
      </c>
      <c r="G21" s="100">
        <f>VLOOKUP(A21&amp;E21,Ceník!$A$2:$G$1345,7,FALSE)</f>
        <v>358</v>
      </c>
      <c r="H21" s="100">
        <f t="shared" si="0"/>
        <v>433.18</v>
      </c>
    </row>
    <row r="22" spans="1:8" s="1" customFormat="1" ht="16.8" customHeight="1" x14ac:dyDescent="0.3">
      <c r="A22" s="133" t="s">
        <v>3379</v>
      </c>
      <c r="B22" s="134" t="str">
        <f>VLOOKUP(A22&amp;E22,Ceník!$A$2:$G$1345,3,FALSE)</f>
        <v>větrací mřížka se středem 600x150 - černá</v>
      </c>
      <c r="C22" s="40">
        <v>1</v>
      </c>
      <c r="D22" s="101" t="s">
        <v>34</v>
      </c>
      <c r="E22" s="42">
        <v>1</v>
      </c>
      <c r="F22" s="101" t="s">
        <v>34</v>
      </c>
      <c r="G22" s="100">
        <f>VLOOKUP(A22&amp;E22,Ceník!$A$2:$G$1345,7,FALSE)</f>
        <v>408</v>
      </c>
      <c r="H22" s="100">
        <f t="shared" si="0"/>
        <v>493.68</v>
      </c>
    </row>
    <row r="23" spans="1:8" s="1" customFormat="1" ht="16.8" customHeight="1" x14ac:dyDescent="0.3">
      <c r="A23" s="133" t="s">
        <v>3381</v>
      </c>
      <c r="B23" s="134" t="str">
        <f>VLOOKUP(A23&amp;E23,Ceník!$A$2:$G$1345,3,FALSE)</f>
        <v>větrací mřížka se středem 600x150 - hliník natural</v>
      </c>
      <c r="C23" s="40">
        <v>1</v>
      </c>
      <c r="D23" s="101" t="s">
        <v>34</v>
      </c>
      <c r="E23" s="42">
        <v>1</v>
      </c>
      <c r="F23" s="101" t="s">
        <v>34</v>
      </c>
      <c r="G23" s="100">
        <f>VLOOKUP(A23&amp;E23,Ceník!$A$2:$G$1345,7,FALSE)</f>
        <v>380</v>
      </c>
      <c r="H23" s="100">
        <f t="shared" si="0"/>
        <v>459.8</v>
      </c>
    </row>
    <row r="24" spans="1:8" s="1" customFormat="1" ht="16.8" customHeight="1" x14ac:dyDescent="0.3">
      <c r="A24" s="133" t="s">
        <v>3383</v>
      </c>
      <c r="B24" s="134" t="str">
        <f>VLOOKUP(A24&amp;E24,Ceník!$A$2:$G$1345,3,FALSE)</f>
        <v>větrací mřížka se středem 600x150 - nerez broušený</v>
      </c>
      <c r="C24" s="40">
        <v>1</v>
      </c>
      <c r="D24" s="101" t="s">
        <v>34</v>
      </c>
      <c r="E24" s="42">
        <v>1</v>
      </c>
      <c r="F24" s="101" t="s">
        <v>34</v>
      </c>
      <c r="G24" s="100">
        <f>VLOOKUP(A24&amp;E24,Ceník!$A$2:$G$1345,7,FALSE)</f>
        <v>435</v>
      </c>
      <c r="H24" s="100">
        <f t="shared" si="0"/>
        <v>526.35</v>
      </c>
    </row>
    <row r="25" spans="1:8" s="1" customFormat="1" ht="16.8" customHeight="1" x14ac:dyDescent="0.3">
      <c r="A25" s="133" t="s">
        <v>3385</v>
      </c>
      <c r="B25" s="134" t="str">
        <f>VLOOKUP(A25&amp;E25,Ceník!$A$2:$G$1345,3,FALSE)</f>
        <v>větrací mřížka se středem 800x200 - černá</v>
      </c>
      <c r="C25" s="40">
        <v>1</v>
      </c>
      <c r="D25" s="101" t="s">
        <v>34</v>
      </c>
      <c r="E25" s="42">
        <v>1</v>
      </c>
      <c r="F25" s="101" t="s">
        <v>34</v>
      </c>
      <c r="G25" s="100">
        <f>VLOOKUP(A25&amp;E25,Ceník!$A$2:$G$1345,7,FALSE)</f>
        <v>575</v>
      </c>
      <c r="H25" s="100">
        <f t="shared" si="0"/>
        <v>695.75</v>
      </c>
    </row>
    <row r="26" spans="1:8" s="1" customFormat="1" ht="16.8" customHeight="1" x14ac:dyDescent="0.3">
      <c r="A26" s="133" t="s">
        <v>3387</v>
      </c>
      <c r="B26" s="134" t="str">
        <f>VLOOKUP(A26&amp;E26,Ceník!$A$2:$G$1345,3,FALSE)</f>
        <v>větrací mřížka se středem 800x200 - hliník natural</v>
      </c>
      <c r="C26" s="40">
        <v>1</v>
      </c>
      <c r="D26" s="101" t="s">
        <v>34</v>
      </c>
      <c r="E26" s="42">
        <v>1</v>
      </c>
      <c r="F26" s="101" t="s">
        <v>34</v>
      </c>
      <c r="G26" s="100">
        <f>VLOOKUP(A26&amp;E26,Ceník!$A$2:$G$1345,7,FALSE)</f>
        <v>443</v>
      </c>
      <c r="H26" s="100">
        <f t="shared" si="0"/>
        <v>536.03</v>
      </c>
    </row>
    <row r="27" spans="1:8" s="1" customFormat="1" ht="16.8" customHeight="1" x14ac:dyDescent="0.3">
      <c r="A27" s="133" t="s">
        <v>3389</v>
      </c>
      <c r="B27" s="134" t="str">
        <f>VLOOKUP(A27&amp;E27,Ceník!$A$2:$G$1345,3,FALSE)</f>
        <v>větrací mřížka se středem 800x200 - nerez broušený</v>
      </c>
      <c r="C27" s="40">
        <v>1</v>
      </c>
      <c r="D27" s="101" t="s">
        <v>34</v>
      </c>
      <c r="E27" s="42">
        <v>1</v>
      </c>
      <c r="F27" s="101" t="s">
        <v>34</v>
      </c>
      <c r="G27" s="100">
        <f>VLOOKUP(A27&amp;E27,Ceník!$A$2:$G$1345,7,FALSE)</f>
        <v>680</v>
      </c>
      <c r="H27" s="100">
        <f t="shared" si="0"/>
        <v>822.8</v>
      </c>
    </row>
    <row r="28" spans="1:8" s="1" customFormat="1" ht="16.8" customHeight="1" x14ac:dyDescent="0.3">
      <c r="A28" s="133" t="s">
        <v>3391</v>
      </c>
      <c r="B28" s="134" t="str">
        <f>VLOOKUP(A28&amp;E28,Ceník!$A$2:$G$1345,3,FALSE)</f>
        <v>ochranný plech pod ROZETOVÉ kování,106 mm - nerez broušený</v>
      </c>
      <c r="C28" s="40">
        <v>1</v>
      </c>
      <c r="D28" s="101" t="s">
        <v>34</v>
      </c>
      <c r="E28" s="42">
        <v>1</v>
      </c>
      <c r="F28" s="101" t="s">
        <v>34</v>
      </c>
      <c r="G28" s="100">
        <f>VLOOKUP(A28&amp;E28,Ceník!$A$2:$G$1345,7,FALSE)</f>
        <v>166</v>
      </c>
      <c r="H28" s="100">
        <f t="shared" si="0"/>
        <v>200.85999999999999</v>
      </c>
    </row>
    <row r="29" spans="1:8" s="1" customFormat="1" ht="16.8" customHeight="1" x14ac:dyDescent="0.3">
      <c r="A29" s="133" t="s">
        <v>3393</v>
      </c>
      <c r="B29" s="134" t="str">
        <f>VLOOKUP(A29&amp;E29,Ceník!$A$2:$G$1345,3,FALSE)</f>
        <v>ochranný plech pod ROZETOVÉ kování,136 mm - nerez broušený</v>
      </c>
      <c r="C29" s="40">
        <v>1</v>
      </c>
      <c r="D29" s="101" t="s">
        <v>34</v>
      </c>
      <c r="E29" s="42">
        <v>1</v>
      </c>
      <c r="F29" s="101" t="s">
        <v>34</v>
      </c>
      <c r="G29" s="100">
        <f>VLOOKUP(A29&amp;E29,Ceník!$A$2:$G$1345,7,FALSE)</f>
        <v>195</v>
      </c>
      <c r="H29" s="100">
        <f t="shared" si="0"/>
        <v>235.95</v>
      </c>
    </row>
    <row r="30" spans="1:8" s="1" customFormat="1" ht="16.8" customHeight="1" x14ac:dyDescent="0.3">
      <c r="A30" s="133" t="s">
        <v>3395</v>
      </c>
      <c r="B30" s="134" t="str">
        <f>VLOOKUP(A30&amp;E30,Ceník!$A$2:$G$1345,3,FALSE)</f>
        <v>ochranný plech pod ŠTÍTOVÉ kování,106 mm - nerez broušený</v>
      </c>
      <c r="C30" s="40">
        <v>1</v>
      </c>
      <c r="D30" s="101" t="s">
        <v>34</v>
      </c>
      <c r="E30" s="42">
        <v>1</v>
      </c>
      <c r="F30" s="101" t="s">
        <v>34</v>
      </c>
      <c r="G30" s="100">
        <f>VLOOKUP(A30&amp;E30,Ceník!$A$2:$G$1345,7,FALSE)</f>
        <v>160</v>
      </c>
      <c r="H30" s="100">
        <f t="shared" si="0"/>
        <v>193.6</v>
      </c>
    </row>
    <row r="31" spans="1:8" s="1" customFormat="1" ht="16.8" customHeight="1" x14ac:dyDescent="0.3">
      <c r="A31" s="133" t="s">
        <v>3397</v>
      </c>
      <c r="B31" s="134" t="str">
        <f>VLOOKUP(A31&amp;E31,Ceník!$A$2:$G$1345,3,FALSE)</f>
        <v>ochranný plech pod ŠTÍTOVÉ kování,136 mm - nerez broušený</v>
      </c>
      <c r="C31" s="40">
        <v>1</v>
      </c>
      <c r="D31" s="101" t="s">
        <v>34</v>
      </c>
      <c r="E31" s="42">
        <v>1</v>
      </c>
      <c r="F31" s="101" t="s">
        <v>34</v>
      </c>
      <c r="G31" s="100">
        <f>VLOOKUP(A31&amp;E31,Ceník!$A$2:$G$1345,7,FALSE)</f>
        <v>180</v>
      </c>
      <c r="H31" s="100">
        <f t="shared" si="0"/>
        <v>217.79999999999998</v>
      </c>
    </row>
    <row r="32" spans="1:8" s="1" customFormat="1" ht="17.25" customHeight="1" x14ac:dyDescent="0.3">
      <c r="A32" s="38" t="s">
        <v>2940</v>
      </c>
      <c r="B32" s="39" t="str">
        <f>VLOOKUP(A32&amp;E32,Ceník!$A$2:$G$1345,3,FALSE)</f>
        <v>ochranná lišta proti páře - modul 450 - černá</v>
      </c>
      <c r="C32" s="40">
        <v>1</v>
      </c>
      <c r="D32" s="101" t="s">
        <v>34</v>
      </c>
      <c r="E32" s="42">
        <f t="shared" ref="E32:E35" si="1">C32</f>
        <v>1</v>
      </c>
      <c r="F32" s="101" t="s">
        <v>34</v>
      </c>
      <c r="G32" s="100">
        <f>VLOOKUP(A32&amp;E32,Ceník!$A$2:$G$1345,7,FALSE)</f>
        <v>218</v>
      </c>
      <c r="H32" s="100">
        <f>SUM(G32)*1.21</f>
        <v>263.77999999999997</v>
      </c>
    </row>
    <row r="33" spans="1:8" s="5" customFormat="1" ht="20.100000000000001" customHeight="1" x14ac:dyDescent="0.3">
      <c r="A33" s="38" t="s">
        <v>321</v>
      </c>
      <c r="B33" s="39" t="str">
        <f>VLOOKUP(A33&amp;E33,Ceník!$A$2:$G$1345,3,FALSE)</f>
        <v>ochranná lišta proti páře - modul 450 - bílá</v>
      </c>
      <c r="C33" s="21">
        <v>1</v>
      </c>
      <c r="D33" s="53" t="s">
        <v>34</v>
      </c>
      <c r="E33" s="36">
        <f t="shared" si="1"/>
        <v>1</v>
      </c>
      <c r="F33" s="53" t="s">
        <v>34</v>
      </c>
      <c r="G33" s="100">
        <f>VLOOKUP(A33&amp;E33,Ceník!$A$2:$G$1345,7,FALSE)</f>
        <v>218</v>
      </c>
      <c r="H33" s="62">
        <f t="shared" ref="H33:H95" si="2">SUM(G33)*1.21</f>
        <v>263.77999999999997</v>
      </c>
    </row>
    <row r="34" spans="1:8" s="5" customFormat="1" ht="20.100000000000001" customHeight="1" x14ac:dyDescent="0.3">
      <c r="A34" s="30" t="s">
        <v>323</v>
      </c>
      <c r="B34" s="39" t="str">
        <f>VLOOKUP(A34&amp;E34,Ceník!$A$2:$G$1345,3,FALSE)</f>
        <v>ochranná lišta proti páře - modul 450 - stříbrná</v>
      </c>
      <c r="C34" s="21">
        <v>1</v>
      </c>
      <c r="D34" s="53" t="s">
        <v>34</v>
      </c>
      <c r="E34" s="36">
        <f t="shared" si="1"/>
        <v>1</v>
      </c>
      <c r="F34" s="53" t="s">
        <v>34</v>
      </c>
      <c r="G34" s="100">
        <f>VLOOKUP(A34&amp;E34,Ceník!$A$2:$G$1345,7,FALSE)</f>
        <v>218</v>
      </c>
      <c r="H34" s="62">
        <f t="shared" si="2"/>
        <v>263.77999999999997</v>
      </c>
    </row>
    <row r="35" spans="1:8" s="5" customFormat="1" ht="20.100000000000001" customHeight="1" x14ac:dyDescent="0.3">
      <c r="A35" s="30" t="s">
        <v>2941</v>
      </c>
      <c r="B35" s="39" t="str">
        <f>VLOOKUP(A35&amp;E35,Ceník!$A$2:$G$1345,3,FALSE)</f>
        <v>ochranná lišta proti páře - modul 600 - černá</v>
      </c>
      <c r="C35" s="21">
        <v>1</v>
      </c>
      <c r="D35" s="53" t="s">
        <v>34</v>
      </c>
      <c r="E35" s="36">
        <f t="shared" si="1"/>
        <v>1</v>
      </c>
      <c r="F35" s="53" t="s">
        <v>34</v>
      </c>
      <c r="G35" s="100">
        <f>VLOOKUP(A35&amp;E35,Ceník!$A$2:$G$1345,7,FALSE)</f>
        <v>230</v>
      </c>
      <c r="H35" s="62">
        <f t="shared" si="2"/>
        <v>278.3</v>
      </c>
    </row>
    <row r="36" spans="1:8" s="5" customFormat="1" ht="20.100000000000001" customHeight="1" x14ac:dyDescent="0.3">
      <c r="A36" s="30" t="s">
        <v>325</v>
      </c>
      <c r="B36" s="39" t="str">
        <f>VLOOKUP(A36&amp;E36,Ceník!$A$2:$G$1345,3,FALSE)</f>
        <v>ochranná lišta proti páře - modul 600 - bílá</v>
      </c>
      <c r="C36" s="21">
        <v>1</v>
      </c>
      <c r="D36" s="53" t="s">
        <v>34</v>
      </c>
      <c r="E36" s="36">
        <f t="shared" ref="E36:E65" si="3">C36</f>
        <v>1</v>
      </c>
      <c r="F36" s="53" t="s">
        <v>34</v>
      </c>
      <c r="G36" s="100">
        <f>VLOOKUP(A36&amp;E36,Ceník!$A$2:$G$1345,7,FALSE)</f>
        <v>230</v>
      </c>
      <c r="H36" s="62">
        <f t="shared" si="2"/>
        <v>278.3</v>
      </c>
    </row>
    <row r="37" spans="1:8" s="5" customFormat="1" ht="20.100000000000001" customHeight="1" x14ac:dyDescent="0.3">
      <c r="A37" s="30" t="s">
        <v>327</v>
      </c>
      <c r="B37" s="39" t="str">
        <f>VLOOKUP(A37&amp;E37,Ceník!$A$2:$G$1345,3,FALSE)</f>
        <v>ochranná lišta proti páře - modul 600 - stříbrná</v>
      </c>
      <c r="C37" s="21">
        <v>1</v>
      </c>
      <c r="D37" s="53" t="s">
        <v>34</v>
      </c>
      <c r="E37" s="36">
        <f t="shared" si="3"/>
        <v>1</v>
      </c>
      <c r="F37" s="53" t="s">
        <v>34</v>
      </c>
      <c r="G37" s="100">
        <f>VLOOKUP(A37&amp;E37,Ceník!$A$2:$G$1345,7,FALSE)</f>
        <v>230</v>
      </c>
      <c r="H37" s="62">
        <f t="shared" si="2"/>
        <v>278.3</v>
      </c>
    </row>
    <row r="38" spans="1:8" s="5" customFormat="1" ht="20.100000000000001" customHeight="1" x14ac:dyDescent="0.3">
      <c r="A38" s="30" t="s">
        <v>2945</v>
      </c>
      <c r="B38" s="39" t="str">
        <f>VLOOKUP(A38&amp;E38,Ceník!$A$2:$G$1345,3,FALSE)</f>
        <v>Al vzpěra pro skříňky 600mm - pod dřezy, police, záda skříněk - černá</v>
      </c>
      <c r="C38" s="21">
        <v>1</v>
      </c>
      <c r="D38" s="53" t="s">
        <v>34</v>
      </c>
      <c r="E38" s="36">
        <f t="shared" ref="E38" si="4">C38</f>
        <v>1</v>
      </c>
      <c r="F38" s="53" t="s">
        <v>34</v>
      </c>
      <c r="G38" s="100">
        <f>VLOOKUP(A38&amp;E38,Ceník!$A$2:$G$1345,7,FALSE)</f>
        <v>200</v>
      </c>
      <c r="H38" s="62">
        <f t="shared" si="2"/>
        <v>242</v>
      </c>
    </row>
    <row r="39" spans="1:8" s="5" customFormat="1" ht="20.100000000000001" customHeight="1" x14ac:dyDescent="0.3">
      <c r="A39" s="30" t="s">
        <v>329</v>
      </c>
      <c r="B39" s="39" t="str">
        <f>VLOOKUP(A39&amp;E39,Ceník!$A$2:$G$1345,3,FALSE)</f>
        <v>Al vzpěra pro skříňky 600mm - pod dřezy, police, záda skříněk - bílá</v>
      </c>
      <c r="C39" s="21">
        <v>1</v>
      </c>
      <c r="D39" s="53" t="s">
        <v>34</v>
      </c>
      <c r="E39" s="36">
        <f t="shared" si="3"/>
        <v>1</v>
      </c>
      <c r="F39" s="53" t="s">
        <v>34</v>
      </c>
      <c r="G39" s="100">
        <f>VLOOKUP(A39&amp;E39,Ceník!$A$2:$G$1345,7,FALSE)</f>
        <v>200</v>
      </c>
      <c r="H39" s="62">
        <f t="shared" si="2"/>
        <v>242</v>
      </c>
    </row>
    <row r="40" spans="1:8" s="5" customFormat="1" ht="20.100000000000001" customHeight="1" x14ac:dyDescent="0.3">
      <c r="A40" s="30" t="s">
        <v>331</v>
      </c>
      <c r="B40" s="39" t="str">
        <f>VLOOKUP(A40&amp;E40,Ceník!$A$2:$G$1345,3,FALSE)</f>
        <v>Al vzpěra pro skříňky 600mm - pod dřezy, police, záda skříněk - stříbrná</v>
      </c>
      <c r="C40" s="21">
        <v>1</v>
      </c>
      <c r="D40" s="53" t="s">
        <v>34</v>
      </c>
      <c r="E40" s="36">
        <f t="shared" si="3"/>
        <v>1</v>
      </c>
      <c r="F40" s="53" t="s">
        <v>34</v>
      </c>
      <c r="G40" s="100">
        <f>VLOOKUP(A40&amp;E40,Ceník!$A$2:$G$1345,7,FALSE)</f>
        <v>200</v>
      </c>
      <c r="H40" s="62">
        <f t="shared" si="2"/>
        <v>242</v>
      </c>
    </row>
    <row r="41" spans="1:8" s="5" customFormat="1" ht="20.100000000000001" customHeight="1" x14ac:dyDescent="0.3">
      <c r="A41" s="30" t="s">
        <v>2947</v>
      </c>
      <c r="B41" s="39" t="str">
        <f>VLOOKUP(A41&amp;E41,Ceník!$A$2:$G$1345,3,FALSE)</f>
        <v>Al vzpěra pro skříňky 600mm - pod varnou desku - černá</v>
      </c>
      <c r="C41" s="21">
        <v>1</v>
      </c>
      <c r="D41" s="53" t="s">
        <v>34</v>
      </c>
      <c r="E41" s="36">
        <f t="shared" ref="E41" si="5">C41</f>
        <v>1</v>
      </c>
      <c r="F41" s="53" t="s">
        <v>34</v>
      </c>
      <c r="G41" s="100">
        <f>VLOOKUP(A41&amp;E41,Ceník!$A$2:$G$1345,7,FALSE)</f>
        <v>200</v>
      </c>
      <c r="H41" s="62">
        <f t="shared" si="2"/>
        <v>242</v>
      </c>
    </row>
    <row r="42" spans="1:8" s="5" customFormat="1" ht="20.100000000000001" customHeight="1" x14ac:dyDescent="0.3">
      <c r="A42" s="30" t="s">
        <v>333</v>
      </c>
      <c r="B42" s="39" t="str">
        <f>VLOOKUP(A42&amp;E42,Ceník!$A$2:$G$1345,3,FALSE)</f>
        <v>Al vzpěra pro skříňky 600mm - pod varnou desku - bílá</v>
      </c>
      <c r="C42" s="21">
        <v>1</v>
      </c>
      <c r="D42" s="53" t="s">
        <v>34</v>
      </c>
      <c r="E42" s="36">
        <f t="shared" si="3"/>
        <v>1</v>
      </c>
      <c r="F42" s="53" t="s">
        <v>34</v>
      </c>
      <c r="G42" s="100">
        <f>VLOOKUP(A42&amp;E42,Ceník!$A$2:$G$1345,7,FALSE)</f>
        <v>200</v>
      </c>
      <c r="H42" s="62">
        <f t="shared" si="2"/>
        <v>242</v>
      </c>
    </row>
    <row r="43" spans="1:8" s="5" customFormat="1" ht="20.100000000000001" customHeight="1" x14ac:dyDescent="0.3">
      <c r="A43" s="30" t="s">
        <v>335</v>
      </c>
      <c r="B43" s="39" t="str">
        <f>VLOOKUP(A43&amp;E43,Ceník!$A$2:$G$1345,3,FALSE)</f>
        <v>Al vzpěra pro skříňky 600mm - pod varnou desku - stříbrná</v>
      </c>
      <c r="C43" s="21">
        <v>1</v>
      </c>
      <c r="D43" s="53" t="s">
        <v>34</v>
      </c>
      <c r="E43" s="36">
        <f t="shared" si="3"/>
        <v>1</v>
      </c>
      <c r="F43" s="53" t="s">
        <v>34</v>
      </c>
      <c r="G43" s="100">
        <f>VLOOKUP(A43&amp;E43,Ceník!$A$2:$G$1345,7,FALSE)</f>
        <v>200</v>
      </c>
      <c r="H43" s="62">
        <f t="shared" si="2"/>
        <v>242</v>
      </c>
    </row>
    <row r="44" spans="1:8" s="5" customFormat="1" ht="20.100000000000001" customHeight="1" x14ac:dyDescent="0.3">
      <c r="A44" s="30" t="s">
        <v>2946</v>
      </c>
      <c r="B44" s="39" t="str">
        <f>VLOOKUP(A44&amp;E44,Ceník!$A$2:$G$1345,3,FALSE)</f>
        <v>Al vzpěra pro skříňky 900mm - pod dřezy, police, záda skříněk - černá</v>
      </c>
      <c r="C44" s="21">
        <v>1</v>
      </c>
      <c r="D44" s="53" t="s">
        <v>34</v>
      </c>
      <c r="E44" s="36">
        <f t="shared" ref="E44" si="6">C44</f>
        <v>1</v>
      </c>
      <c r="F44" s="53" t="s">
        <v>34</v>
      </c>
      <c r="G44" s="100">
        <f>VLOOKUP(A44&amp;E44,Ceník!$A$2:$G$1345,7,FALSE)</f>
        <v>242</v>
      </c>
      <c r="H44" s="62">
        <f t="shared" si="2"/>
        <v>292.82</v>
      </c>
    </row>
    <row r="45" spans="1:8" s="5" customFormat="1" ht="20.100000000000001" customHeight="1" x14ac:dyDescent="0.3">
      <c r="A45" s="30" t="s">
        <v>337</v>
      </c>
      <c r="B45" s="39" t="str">
        <f>VLOOKUP(A45&amp;E45,Ceník!$A$2:$G$1345,3,FALSE)</f>
        <v>Al vzpěra pro skříňky 900mm - pod dřezy, police, záda skříněk - bílá</v>
      </c>
      <c r="C45" s="21">
        <v>1</v>
      </c>
      <c r="D45" s="53" t="s">
        <v>34</v>
      </c>
      <c r="E45" s="36">
        <f t="shared" si="3"/>
        <v>1</v>
      </c>
      <c r="F45" s="53" t="s">
        <v>34</v>
      </c>
      <c r="G45" s="100">
        <f>VLOOKUP(A45&amp;E45,Ceník!$A$2:$G$1345,7,FALSE)</f>
        <v>242</v>
      </c>
      <c r="H45" s="62">
        <f t="shared" si="2"/>
        <v>292.82</v>
      </c>
    </row>
    <row r="46" spans="1:8" s="5" customFormat="1" ht="20.100000000000001" customHeight="1" x14ac:dyDescent="0.3">
      <c r="A46" s="30" t="s">
        <v>339</v>
      </c>
      <c r="B46" s="39" t="str">
        <f>VLOOKUP(A46&amp;E46,Ceník!$A$2:$G$1345,3,FALSE)</f>
        <v>Al vzpěra pro skříňky 900mm - pod dřezy, police, záda skříněk - stříbrná</v>
      </c>
      <c r="C46" s="21">
        <v>1</v>
      </c>
      <c r="D46" s="53" t="s">
        <v>34</v>
      </c>
      <c r="E46" s="36">
        <f t="shared" si="3"/>
        <v>1</v>
      </c>
      <c r="F46" s="53" t="s">
        <v>34</v>
      </c>
      <c r="G46" s="100">
        <f>VLOOKUP(A46&amp;E46,Ceník!$A$2:$G$1345,7,FALSE)</f>
        <v>242</v>
      </c>
      <c r="H46" s="62">
        <f t="shared" si="2"/>
        <v>292.82</v>
      </c>
    </row>
    <row r="47" spans="1:8" s="5" customFormat="1" ht="20.100000000000001" customHeight="1" x14ac:dyDescent="0.3">
      <c r="A47" s="30" t="s">
        <v>2948</v>
      </c>
      <c r="B47" s="39" t="str">
        <f>VLOOKUP(A47&amp;E47,Ceník!$A$2:$G$1345,3,FALSE)</f>
        <v>Al vzpěra pro skříňky 900mm - pod varnou desku - černá</v>
      </c>
      <c r="C47" s="21">
        <v>1</v>
      </c>
      <c r="D47" s="53" t="s">
        <v>34</v>
      </c>
      <c r="E47" s="36">
        <f t="shared" ref="E47" si="7">C47</f>
        <v>1</v>
      </c>
      <c r="F47" s="53" t="s">
        <v>34</v>
      </c>
      <c r="G47" s="100">
        <f>VLOOKUP(A47&amp;E47,Ceník!$A$2:$G$1345,7,FALSE)</f>
        <v>242</v>
      </c>
      <c r="H47" s="62">
        <f t="shared" si="2"/>
        <v>292.82</v>
      </c>
    </row>
    <row r="48" spans="1:8" s="5" customFormat="1" ht="20.100000000000001" customHeight="1" x14ac:dyDescent="0.3">
      <c r="A48" s="30" t="s">
        <v>341</v>
      </c>
      <c r="B48" s="39" t="str">
        <f>VLOOKUP(A48&amp;E48,Ceník!$A$2:$G$1345,3,FALSE)</f>
        <v>Al vzpěra pro skříňky 900mm - pod varnou desku - bílá</v>
      </c>
      <c r="C48" s="21">
        <v>1</v>
      </c>
      <c r="D48" s="53" t="s">
        <v>34</v>
      </c>
      <c r="E48" s="36">
        <f t="shared" si="3"/>
        <v>1</v>
      </c>
      <c r="F48" s="53" t="s">
        <v>34</v>
      </c>
      <c r="G48" s="100">
        <f>VLOOKUP(A48&amp;E48,Ceník!$A$2:$G$1345,7,FALSE)</f>
        <v>242</v>
      </c>
      <c r="H48" s="62">
        <f t="shared" si="2"/>
        <v>292.82</v>
      </c>
    </row>
    <row r="49" spans="1:8" s="5" customFormat="1" ht="20.100000000000001" customHeight="1" x14ac:dyDescent="0.3">
      <c r="A49" s="30" t="s">
        <v>343</v>
      </c>
      <c r="B49" s="39" t="str">
        <f>VLOOKUP(A49&amp;E49,Ceník!$A$2:$G$1345,3,FALSE)</f>
        <v>Al vzpěra pro skříňky 900mm - pod varnou desku - stříbrná</v>
      </c>
      <c r="C49" s="21">
        <v>1</v>
      </c>
      <c r="D49" s="53" t="s">
        <v>34</v>
      </c>
      <c r="E49" s="36">
        <f t="shared" si="3"/>
        <v>1</v>
      </c>
      <c r="F49" s="53" t="s">
        <v>34</v>
      </c>
      <c r="G49" s="100">
        <f>VLOOKUP(A49&amp;E49,Ceník!$A$2:$G$1345,7,FALSE)</f>
        <v>242</v>
      </c>
      <c r="H49" s="62">
        <f t="shared" si="2"/>
        <v>292.82</v>
      </c>
    </row>
    <row r="50" spans="1:8" s="5" customFormat="1" ht="20.100000000000001" customHeight="1" x14ac:dyDescent="0.3">
      <c r="A50" s="30" t="s">
        <v>2952</v>
      </c>
      <c r="B50" s="39" t="str">
        <f>VLOOKUP(A50&amp;E50,Ceník!$A$2:$G$1345,3,FALSE)</f>
        <v>univerzální sada elementů pro dřezy/ police - černá</v>
      </c>
      <c r="C50" s="21">
        <v>1</v>
      </c>
      <c r="D50" s="53" t="s">
        <v>34</v>
      </c>
      <c r="E50" s="36">
        <f t="shared" ref="E50" si="8">C50</f>
        <v>1</v>
      </c>
      <c r="F50" s="53" t="s">
        <v>34</v>
      </c>
      <c r="G50" s="100">
        <f>VLOOKUP(A50&amp;E50,Ceník!$A$2:$G$1345,7,FALSE)</f>
        <v>105</v>
      </c>
      <c r="H50" s="62">
        <f t="shared" si="2"/>
        <v>127.05</v>
      </c>
    </row>
    <row r="51" spans="1:8" ht="17.399999999999999" x14ac:dyDescent="0.3">
      <c r="A51" s="30" t="s">
        <v>354</v>
      </c>
      <c r="B51" s="39" t="str">
        <f>VLOOKUP(A51&amp;E51,Ceník!$A$2:$G$1345,3,FALSE)</f>
        <v>univerzální sada elementů pro dřezy/ police - bílá</v>
      </c>
      <c r="C51" s="21">
        <v>1</v>
      </c>
      <c r="D51" s="53" t="s">
        <v>34</v>
      </c>
      <c r="E51" s="36">
        <f t="shared" si="3"/>
        <v>1</v>
      </c>
      <c r="F51" s="53" t="s">
        <v>34</v>
      </c>
      <c r="G51" s="100">
        <f>VLOOKUP(A51&amp;E51,Ceník!$A$2:$G$1345,7,FALSE)</f>
        <v>105</v>
      </c>
      <c r="H51" s="62">
        <f t="shared" si="2"/>
        <v>127.05</v>
      </c>
    </row>
    <row r="52" spans="1:8" ht="17.399999999999999" x14ac:dyDescent="0.3">
      <c r="A52" s="30" t="s">
        <v>356</v>
      </c>
      <c r="B52" s="39" t="str">
        <f>VLOOKUP(A52&amp;E52,Ceník!$A$2:$G$1345,3,FALSE)</f>
        <v>univerzální sada elementů pro dřezy/ police - šedá</v>
      </c>
      <c r="C52" s="21">
        <v>1</v>
      </c>
      <c r="D52" s="53" t="s">
        <v>34</v>
      </c>
      <c r="E52" s="36">
        <f t="shared" si="3"/>
        <v>1</v>
      </c>
      <c r="F52" s="53" t="s">
        <v>34</v>
      </c>
      <c r="G52" s="100">
        <f>VLOOKUP(A52&amp;E52,Ceník!$A$2:$G$1345,7,FALSE)</f>
        <v>105</v>
      </c>
      <c r="H52" s="62">
        <f t="shared" si="2"/>
        <v>127.05</v>
      </c>
    </row>
    <row r="53" spans="1:8" ht="17.399999999999999" x14ac:dyDescent="0.3">
      <c r="A53" s="30" t="s">
        <v>2953</v>
      </c>
      <c r="B53" s="39" t="str">
        <f>VLOOKUP(A53&amp;E53,Ceník!$A$2:$G$1345,3,FALSE)</f>
        <v>univerzální sada elementů pro varné desky - černá</v>
      </c>
      <c r="C53" s="21">
        <v>1</v>
      </c>
      <c r="D53" s="53" t="s">
        <v>34</v>
      </c>
      <c r="E53" s="36">
        <f t="shared" ref="E53" si="9">C53</f>
        <v>1</v>
      </c>
      <c r="F53" s="53" t="s">
        <v>34</v>
      </c>
      <c r="G53" s="100">
        <f>VLOOKUP(A53&amp;E53,Ceník!$A$2:$G$1345,7,FALSE)</f>
        <v>105</v>
      </c>
      <c r="H53" s="62">
        <f t="shared" si="2"/>
        <v>127.05</v>
      </c>
    </row>
    <row r="54" spans="1:8" ht="17.399999999999999" x14ac:dyDescent="0.3">
      <c r="A54" s="30" t="s">
        <v>358</v>
      </c>
      <c r="B54" s="39" t="str">
        <f>VLOOKUP(A54&amp;E54,Ceník!$A$2:$G$1345,3,FALSE)</f>
        <v>univerzální sada elementů pro varné desky - bílá</v>
      </c>
      <c r="C54" s="21">
        <v>1</v>
      </c>
      <c r="D54" s="53" t="s">
        <v>34</v>
      </c>
      <c r="E54" s="36">
        <f t="shared" si="3"/>
        <v>1</v>
      </c>
      <c r="F54" s="53" t="s">
        <v>34</v>
      </c>
      <c r="G54" s="100">
        <f>VLOOKUP(A54&amp;E54,Ceník!$A$2:$G$1345,7,FALSE)</f>
        <v>105</v>
      </c>
      <c r="H54" s="62">
        <f t="shared" si="2"/>
        <v>127.05</v>
      </c>
    </row>
    <row r="55" spans="1:8" ht="17.399999999999999" x14ac:dyDescent="0.3">
      <c r="A55" s="30" t="s">
        <v>360</v>
      </c>
      <c r="B55" s="39" t="str">
        <f>VLOOKUP(A55&amp;E55,Ceník!$A$2:$G$1345,3,FALSE)</f>
        <v>univerzální sada elementů pro varné desky - šedá</v>
      </c>
      <c r="C55" s="21">
        <v>1</v>
      </c>
      <c r="D55" s="53" t="s">
        <v>34</v>
      </c>
      <c r="E55" s="36">
        <f t="shared" si="3"/>
        <v>1</v>
      </c>
      <c r="F55" s="53" t="s">
        <v>34</v>
      </c>
      <c r="G55" s="100">
        <f>VLOOKUP(A55&amp;E55,Ceník!$A$2:$G$1345,7,FALSE)</f>
        <v>105</v>
      </c>
      <c r="H55" s="62">
        <f t="shared" si="2"/>
        <v>127.05</v>
      </c>
    </row>
    <row r="56" spans="1:8" ht="17.399999999999999" x14ac:dyDescent="0.3">
      <c r="A56" s="30" t="s">
        <v>2954</v>
      </c>
      <c r="B56" s="39" t="str">
        <f>VLOOKUP(A56&amp;E56,Ceník!$A$2:$G$1345,3,FALSE)</f>
        <v>univerzální sada elementů pro záda skříněk - černá</v>
      </c>
      <c r="C56" s="21">
        <v>1</v>
      </c>
      <c r="D56" s="53" t="s">
        <v>34</v>
      </c>
      <c r="E56" s="36">
        <f t="shared" ref="E56" si="10">C56</f>
        <v>1</v>
      </c>
      <c r="F56" s="53" t="s">
        <v>34</v>
      </c>
      <c r="G56" s="100">
        <f>VLOOKUP(A56&amp;E56,Ceník!$A$2:$G$1345,7,FALSE)</f>
        <v>105</v>
      </c>
      <c r="H56" s="62">
        <f t="shared" si="2"/>
        <v>127.05</v>
      </c>
    </row>
    <row r="57" spans="1:8" ht="17.399999999999999" x14ac:dyDescent="0.3">
      <c r="A57" s="30" t="s">
        <v>362</v>
      </c>
      <c r="B57" s="39" t="str">
        <f>VLOOKUP(A57&amp;E57,Ceník!$A$2:$G$1345,3,FALSE)</f>
        <v>univerzální sada elementů pro záda skříněk - bílá</v>
      </c>
      <c r="C57" s="21">
        <v>1</v>
      </c>
      <c r="D57" s="53" t="s">
        <v>34</v>
      </c>
      <c r="E57" s="36">
        <f t="shared" si="3"/>
        <v>1</v>
      </c>
      <c r="F57" s="53" t="s">
        <v>34</v>
      </c>
      <c r="G57" s="100">
        <f>VLOOKUP(A57&amp;E57,Ceník!$A$2:$G$1345,7,FALSE)</f>
        <v>105</v>
      </c>
      <c r="H57" s="62">
        <f t="shared" si="2"/>
        <v>127.05</v>
      </c>
    </row>
    <row r="58" spans="1:8" ht="17.399999999999999" x14ac:dyDescent="0.3">
      <c r="A58" s="30" t="s">
        <v>364</v>
      </c>
      <c r="B58" s="39" t="str">
        <f>VLOOKUP(A58&amp;E58,Ceník!$A$2:$G$1345,3,FALSE)</f>
        <v>univerzální sada elementů pro záda skříněk - šedá</v>
      </c>
      <c r="C58" s="21">
        <v>1</v>
      </c>
      <c r="D58" s="53" t="s">
        <v>34</v>
      </c>
      <c r="E58" s="36">
        <f t="shared" si="3"/>
        <v>1</v>
      </c>
      <c r="F58" s="53" t="s">
        <v>34</v>
      </c>
      <c r="G58" s="100">
        <f>VLOOKUP(A58&amp;E58,Ceník!$A$2:$G$1345,7,FALSE)</f>
        <v>105</v>
      </c>
      <c r="H58" s="62">
        <f t="shared" si="2"/>
        <v>127.05</v>
      </c>
    </row>
    <row r="59" spans="1:8" ht="17.399999999999999" x14ac:dyDescent="0.3">
      <c r="A59" s="30" t="s">
        <v>2949</v>
      </c>
      <c r="B59" s="39" t="str">
        <f>VLOOKUP(A59&amp;E59,Ceník!$A$2:$G$1345,3,FALSE)</f>
        <v>Al vzpěra atyp L=1200 mm, černá</v>
      </c>
      <c r="C59" s="21">
        <v>1</v>
      </c>
      <c r="D59" s="53" t="s">
        <v>34</v>
      </c>
      <c r="E59" s="36">
        <f t="shared" si="3"/>
        <v>1</v>
      </c>
      <c r="F59" s="53" t="s">
        <v>34</v>
      </c>
      <c r="G59" s="100">
        <f>VLOOKUP(A59&amp;E59,Ceník!$A$2:$G$1345,7,FALSE)</f>
        <v>292</v>
      </c>
      <c r="H59" s="62">
        <f t="shared" si="2"/>
        <v>353.32</v>
      </c>
    </row>
    <row r="60" spans="1:8" ht="17.399999999999999" x14ac:dyDescent="0.3">
      <c r="A60" s="30" t="s">
        <v>2937</v>
      </c>
      <c r="B60" s="39" t="str">
        <f>VLOOKUP(A60&amp;E60,Ceník!$A$2:$G$1345,3,FALSE)</f>
        <v>Al vzpěra atyp L=1200 mm, bílá</v>
      </c>
      <c r="C60" s="21">
        <v>1</v>
      </c>
      <c r="D60" s="53" t="s">
        <v>34</v>
      </c>
      <c r="E60" s="36">
        <f t="shared" ref="E60:E64" si="11">C60</f>
        <v>1</v>
      </c>
      <c r="F60" s="53" t="s">
        <v>34</v>
      </c>
      <c r="G60" s="100">
        <f>VLOOKUP(A60&amp;E60,Ceník!$A$2:$G$1345,7,FALSE)</f>
        <v>292</v>
      </c>
      <c r="H60" s="62">
        <f t="shared" si="2"/>
        <v>353.32</v>
      </c>
    </row>
    <row r="61" spans="1:8" ht="17.399999999999999" x14ac:dyDescent="0.3">
      <c r="A61" s="30" t="s">
        <v>2938</v>
      </c>
      <c r="B61" s="39" t="str">
        <f>VLOOKUP(A61&amp;E61,Ceník!$A$2:$G$1345,3,FALSE)</f>
        <v>Al vzpěra atyp L=1200 mm, stříbrná</v>
      </c>
      <c r="C61" s="21">
        <v>1</v>
      </c>
      <c r="D61" s="53" t="s">
        <v>34</v>
      </c>
      <c r="E61" s="36">
        <f t="shared" si="11"/>
        <v>1</v>
      </c>
      <c r="F61" s="53" t="s">
        <v>34</v>
      </c>
      <c r="G61" s="100">
        <f>VLOOKUP(A61&amp;E61,Ceník!$A$2:$G$1345,7,FALSE)</f>
        <v>292</v>
      </c>
      <c r="H61" s="62">
        <f t="shared" si="2"/>
        <v>353.32</v>
      </c>
    </row>
    <row r="62" spans="1:8" ht="17.399999999999999" x14ac:dyDescent="0.3">
      <c r="A62" s="30" t="s">
        <v>2950</v>
      </c>
      <c r="B62" s="39" t="str">
        <f>VLOOKUP(A62&amp;E62,Ceník!$A$2:$G$1345,3,FALSE)</f>
        <v>Al vzpěra atyp L=1800 mm, černá</v>
      </c>
      <c r="C62" s="21">
        <v>1</v>
      </c>
      <c r="D62" s="53" t="s">
        <v>34</v>
      </c>
      <c r="E62" s="36">
        <f t="shared" si="11"/>
        <v>1</v>
      </c>
      <c r="F62" s="53" t="s">
        <v>34</v>
      </c>
      <c r="G62" s="100">
        <f>VLOOKUP(A62&amp;E62,Ceník!$A$2:$G$1345,7,FALSE)</f>
        <v>420</v>
      </c>
      <c r="H62" s="62">
        <f t="shared" si="2"/>
        <v>508.2</v>
      </c>
    </row>
    <row r="63" spans="1:8" ht="17.399999999999999" x14ac:dyDescent="0.3">
      <c r="A63" s="30" t="s">
        <v>2951</v>
      </c>
      <c r="B63" s="39" t="str">
        <f>VLOOKUP(A63&amp;E63,Ceník!$A$2:$G$1345,3,FALSE)</f>
        <v>Al vzpěra atyp L=1800 mm, bílá</v>
      </c>
      <c r="C63" s="21">
        <v>1</v>
      </c>
      <c r="D63" s="53" t="s">
        <v>34</v>
      </c>
      <c r="E63" s="36">
        <f t="shared" si="11"/>
        <v>1</v>
      </c>
      <c r="F63" s="53" t="s">
        <v>34</v>
      </c>
      <c r="G63" s="100">
        <f>VLOOKUP(A63&amp;E63,Ceník!$A$2:$G$1345,7,FALSE)</f>
        <v>420</v>
      </c>
      <c r="H63" s="62">
        <f t="shared" si="2"/>
        <v>508.2</v>
      </c>
    </row>
    <row r="64" spans="1:8" ht="17.399999999999999" x14ac:dyDescent="0.3">
      <c r="A64" s="30" t="s">
        <v>2939</v>
      </c>
      <c r="B64" s="39" t="str">
        <f>VLOOKUP(A64&amp;E64,Ceník!$A$2:$G$1345,3,FALSE)</f>
        <v>Al vzpěra atyp L=1800 mm, stříbrná</v>
      </c>
      <c r="C64" s="21">
        <v>1</v>
      </c>
      <c r="D64" s="53" t="s">
        <v>34</v>
      </c>
      <c r="E64" s="36">
        <f t="shared" si="11"/>
        <v>1</v>
      </c>
      <c r="F64" s="53" t="s">
        <v>34</v>
      </c>
      <c r="G64" s="100">
        <f>VLOOKUP(A64&amp;E64,Ceník!$A$2:$G$1345,7,FALSE)</f>
        <v>420</v>
      </c>
      <c r="H64" s="62">
        <f t="shared" si="2"/>
        <v>508.2</v>
      </c>
    </row>
    <row r="65" spans="1:8" s="5" customFormat="1" ht="20.100000000000001" customHeight="1" x14ac:dyDescent="0.3">
      <c r="A65" s="30" t="s">
        <v>345</v>
      </c>
      <c r="B65" s="39" t="str">
        <f>VLOOKUP(A65&amp;E65,Ceník!$A$2:$G$1345,3,FALSE)</f>
        <v>protiskluzová folie š.480mm - šedá</v>
      </c>
      <c r="C65" s="21">
        <v>1</v>
      </c>
      <c r="D65" s="53" t="s">
        <v>5</v>
      </c>
      <c r="E65" s="36">
        <f t="shared" si="3"/>
        <v>1</v>
      </c>
      <c r="F65" s="53" t="s">
        <v>5</v>
      </c>
      <c r="G65" s="100">
        <f>VLOOKUP(A65&amp;E65,Ceník!$A$2:$G$1345,7,FALSE)</f>
        <v>207</v>
      </c>
      <c r="H65" s="62">
        <f t="shared" si="2"/>
        <v>250.47</v>
      </c>
    </row>
    <row r="66" spans="1:8" s="5" customFormat="1" ht="20.100000000000001" customHeight="1" x14ac:dyDescent="0.3">
      <c r="A66" s="30" t="s">
        <v>345</v>
      </c>
      <c r="B66" s="39" t="str">
        <f>VLOOKUP(A66&amp;E66,Ceník!$A$2:$G$1345,3,FALSE)</f>
        <v>protiskluzová folie š.480mm - šedá</v>
      </c>
      <c r="C66" s="21">
        <v>1</v>
      </c>
      <c r="D66" s="53" t="s">
        <v>5</v>
      </c>
      <c r="E66" s="36">
        <v>20</v>
      </c>
      <c r="F66" s="53" t="s">
        <v>5</v>
      </c>
      <c r="G66" s="100">
        <f>VLOOKUP(A66&amp;E66,Ceník!$A$2:$G$1345,7,FALSE)</f>
        <v>203</v>
      </c>
      <c r="H66" s="62">
        <f t="shared" si="2"/>
        <v>245.63</v>
      </c>
    </row>
    <row r="67" spans="1:8" s="5" customFormat="1" ht="20.100000000000001" customHeight="1" x14ac:dyDescent="0.3">
      <c r="A67" s="30" t="s">
        <v>347</v>
      </c>
      <c r="B67" s="39" t="str">
        <f>VLOOKUP(A67&amp;E67,Ceník!$A$2:$G$1345,3,FALSE)</f>
        <v>protiskluzová folie š.480mm, textilní - bílá</v>
      </c>
      <c r="C67" s="21">
        <v>1</v>
      </c>
      <c r="D67" s="53" t="s">
        <v>5</v>
      </c>
      <c r="E67" s="36">
        <f>C67</f>
        <v>1</v>
      </c>
      <c r="F67" s="53" t="s">
        <v>5</v>
      </c>
      <c r="G67" s="100">
        <f>VLOOKUP(A67&amp;E67,Ceník!$A$2:$G$1345,7,FALSE)</f>
        <v>215</v>
      </c>
      <c r="H67" s="62">
        <f t="shared" si="2"/>
        <v>260.14999999999998</v>
      </c>
    </row>
    <row r="68" spans="1:8" s="5" customFormat="1" ht="20.100000000000001" customHeight="1" x14ac:dyDescent="0.3">
      <c r="A68" s="30" t="s">
        <v>347</v>
      </c>
      <c r="B68" s="39" t="str">
        <f>VLOOKUP(A68&amp;E68,Ceník!$A$2:$G$1345,3,FALSE)</f>
        <v>protiskluzová folie š.480mm, textilní - bílá</v>
      </c>
      <c r="C68" s="21">
        <v>1</v>
      </c>
      <c r="D68" s="53" t="s">
        <v>5</v>
      </c>
      <c r="E68" s="36">
        <v>20</v>
      </c>
      <c r="F68" s="53" t="s">
        <v>5</v>
      </c>
      <c r="G68" s="100">
        <f>VLOOKUP(A68&amp;E68,Ceník!$A$2:$G$1345,7,FALSE)</f>
        <v>208</v>
      </c>
      <c r="H68" s="62">
        <f t="shared" si="2"/>
        <v>251.68</v>
      </c>
    </row>
    <row r="69" spans="1:8" s="5" customFormat="1" ht="20.100000000000001" customHeight="1" x14ac:dyDescent="0.3">
      <c r="A69" s="30" t="s">
        <v>349</v>
      </c>
      <c r="B69" s="39" t="str">
        <f>VLOOKUP(A69&amp;E69,Ceník!$A$2:$G$1345,3,FALSE)</f>
        <v>protiskluzová folie š.480mm, textilní - antracit</v>
      </c>
      <c r="C69" s="21">
        <v>1</v>
      </c>
      <c r="D69" s="53" t="s">
        <v>5</v>
      </c>
      <c r="E69" s="36">
        <f>C69</f>
        <v>1</v>
      </c>
      <c r="F69" s="53" t="s">
        <v>5</v>
      </c>
      <c r="G69" s="100">
        <f>VLOOKUP(A69&amp;E69,Ceník!$A$2:$G$1345,7,FALSE)</f>
        <v>215</v>
      </c>
      <c r="H69" s="62">
        <f t="shared" si="2"/>
        <v>260.14999999999998</v>
      </c>
    </row>
    <row r="70" spans="1:8" s="5" customFormat="1" ht="20.100000000000001" customHeight="1" x14ac:dyDescent="0.3">
      <c r="A70" s="30" t="s">
        <v>349</v>
      </c>
      <c r="B70" s="39" t="str">
        <f>VLOOKUP(A70&amp;E70,Ceník!$A$2:$G$1345,3,FALSE)</f>
        <v>protiskluzová folie š.480mm, textilní - antracit</v>
      </c>
      <c r="C70" s="21">
        <v>1</v>
      </c>
      <c r="D70" s="53" t="s">
        <v>5</v>
      </c>
      <c r="E70" s="36">
        <v>20</v>
      </c>
      <c r="F70" s="53" t="s">
        <v>5</v>
      </c>
      <c r="G70" s="100">
        <f>VLOOKUP(A70&amp;E70,Ceník!$A$2:$G$1345,7,FALSE)</f>
        <v>208</v>
      </c>
      <c r="H70" s="62">
        <f t="shared" si="2"/>
        <v>251.68</v>
      </c>
    </row>
    <row r="71" spans="1:8" s="5" customFormat="1" ht="20.100000000000001" customHeight="1" x14ac:dyDescent="0.3">
      <c r="A71" s="30" t="s">
        <v>317</v>
      </c>
      <c r="B71" s="39" t="str">
        <f>VLOOKUP(A71&amp;E71,Ceník!$A$2:$G$1345,3,FALSE)</f>
        <v>univerzální L profil - hliník broušený</v>
      </c>
      <c r="C71" s="21">
        <v>4</v>
      </c>
      <c r="D71" s="53" t="s">
        <v>5</v>
      </c>
      <c r="E71" s="36">
        <f t="shared" ref="E71:E92" si="12">C71</f>
        <v>4</v>
      </c>
      <c r="F71" s="53" t="s">
        <v>5</v>
      </c>
      <c r="G71" s="100">
        <f>VLOOKUP(A71&amp;E71,Ceník!$A$2:$G$1345,7,FALSE)</f>
        <v>88</v>
      </c>
      <c r="H71" s="62">
        <f t="shared" si="2"/>
        <v>106.47999999999999</v>
      </c>
    </row>
    <row r="72" spans="1:8" s="5" customFormat="1" ht="20.100000000000001" customHeight="1" x14ac:dyDescent="0.3">
      <c r="A72" s="30" t="s">
        <v>319</v>
      </c>
      <c r="B72" s="39" t="str">
        <f>VLOOKUP(A72&amp;E72,Ceník!$A$2:$G$1345,3,FALSE)</f>
        <v>univerzální L profil - nerez broušený</v>
      </c>
      <c r="C72" s="21">
        <v>4</v>
      </c>
      <c r="D72" s="53" t="s">
        <v>5</v>
      </c>
      <c r="E72" s="36">
        <f t="shared" si="12"/>
        <v>4</v>
      </c>
      <c r="F72" s="53" t="s">
        <v>5</v>
      </c>
      <c r="G72" s="100">
        <f>VLOOKUP(A72&amp;E72,Ceník!$A$2:$G$1345,7,FALSE)</f>
        <v>99</v>
      </c>
      <c r="H72" s="62">
        <f t="shared" si="2"/>
        <v>119.78999999999999</v>
      </c>
    </row>
    <row r="73" spans="1:8" s="5" customFormat="1" ht="20.100000000000001" customHeight="1" x14ac:dyDescent="0.3">
      <c r="A73" s="30" t="s">
        <v>3091</v>
      </c>
      <c r="B73" s="39" t="str">
        <f>VLOOKUP(A73&amp;E73,Ceník!$A$2:$G$1345,3,FALSE)</f>
        <v>univerzální L profil - černá</v>
      </c>
      <c r="C73" s="21">
        <v>4</v>
      </c>
      <c r="D73" s="53" t="s">
        <v>5</v>
      </c>
      <c r="E73" s="36">
        <f t="shared" ref="E73" si="13">C73</f>
        <v>4</v>
      </c>
      <c r="F73" s="53" t="s">
        <v>5</v>
      </c>
      <c r="G73" s="100">
        <f>VLOOKUP(A73&amp;E73,Ceník!$A$2:$G$1345,7,FALSE)</f>
        <v>88</v>
      </c>
      <c r="H73" s="62">
        <f t="shared" si="2"/>
        <v>106.47999999999999</v>
      </c>
    </row>
    <row r="74" spans="1:8" s="5" customFormat="1" ht="20.100000000000001" customHeight="1" x14ac:dyDescent="0.3">
      <c r="A74" s="30" t="s">
        <v>2969</v>
      </c>
      <c r="B74" s="39" t="str">
        <f>VLOOKUP(A74&amp;E74,Ceník!$A$2:$G$1345,3,FALSE)</f>
        <v>Univerzální L profil 25x25 černá</v>
      </c>
      <c r="C74" s="21">
        <v>4</v>
      </c>
      <c r="D74" s="53" t="s">
        <v>5</v>
      </c>
      <c r="E74" s="36">
        <f t="shared" ref="E74:E77" si="14">C74</f>
        <v>4</v>
      </c>
      <c r="F74" s="53" t="s">
        <v>5</v>
      </c>
      <c r="G74" s="100">
        <f>VLOOKUP(A74&amp;E74,Ceník!$A$2:$G$1345,7,FALSE)</f>
        <v>89</v>
      </c>
      <c r="H74" s="62">
        <f t="shared" si="2"/>
        <v>107.69</v>
      </c>
    </row>
    <row r="75" spans="1:8" s="5" customFormat="1" ht="20.100000000000001" customHeight="1" x14ac:dyDescent="0.3">
      <c r="A75" s="30" t="s">
        <v>2967</v>
      </c>
      <c r="B75" s="39" t="str">
        <f>VLOOKUP(A75&amp;E75,Ceník!$A$2:$G$1345,3,FALSE)</f>
        <v>Univerzální L profil 25x25 bílá</v>
      </c>
      <c r="C75" s="21">
        <v>4</v>
      </c>
      <c r="D75" s="53" t="s">
        <v>5</v>
      </c>
      <c r="E75" s="36">
        <f t="shared" si="14"/>
        <v>4</v>
      </c>
      <c r="F75" s="53" t="s">
        <v>5</v>
      </c>
      <c r="G75" s="100">
        <f>VLOOKUP(A75&amp;E75,Ceník!$A$2:$G$1345,7,FALSE)</f>
        <v>86</v>
      </c>
      <c r="H75" s="62">
        <f t="shared" si="2"/>
        <v>104.06</v>
      </c>
    </row>
    <row r="76" spans="1:8" s="5" customFormat="1" ht="20.100000000000001" customHeight="1" x14ac:dyDescent="0.3">
      <c r="A76" s="30" t="s">
        <v>2971</v>
      </c>
      <c r="B76" s="39" t="str">
        <f>VLOOKUP(A76&amp;E76,Ceník!$A$2:$G$1345,3,FALSE)</f>
        <v>Univerzální L profil 25x25 hliník broušený</v>
      </c>
      <c r="C76" s="21">
        <v>4</v>
      </c>
      <c r="D76" s="53" t="s">
        <v>5</v>
      </c>
      <c r="E76" s="36">
        <f t="shared" si="14"/>
        <v>4</v>
      </c>
      <c r="F76" s="53" t="s">
        <v>5</v>
      </c>
      <c r="G76" s="100">
        <f>VLOOKUP(A76&amp;E76,Ceník!$A$2:$G$1345,7,FALSE)</f>
        <v>111</v>
      </c>
      <c r="H76" s="62">
        <f t="shared" si="2"/>
        <v>134.31</v>
      </c>
    </row>
    <row r="77" spans="1:8" s="5" customFormat="1" ht="20.100000000000001" customHeight="1" x14ac:dyDescent="0.3">
      <c r="A77" s="30" t="s">
        <v>2968</v>
      </c>
      <c r="B77" s="39" t="str">
        <f>VLOOKUP(A77&amp;E77,Ceník!$A$2:$G$1345,3,FALSE)</f>
        <v>Univerzální L profil 25x25 nerez broušený</v>
      </c>
      <c r="C77" s="21">
        <v>4</v>
      </c>
      <c r="D77" s="53" t="s">
        <v>5</v>
      </c>
      <c r="E77" s="36">
        <f t="shared" si="14"/>
        <v>4</v>
      </c>
      <c r="F77" s="53" t="s">
        <v>5</v>
      </c>
      <c r="G77" s="100">
        <f>VLOOKUP(A77&amp;E77,Ceník!$A$2:$G$1345,7,FALSE)</f>
        <v>111</v>
      </c>
      <c r="H77" s="62">
        <f t="shared" si="2"/>
        <v>134.31</v>
      </c>
    </row>
    <row r="78" spans="1:8" ht="17.399999999999999" x14ac:dyDescent="0.3">
      <c r="A78" s="30" t="s">
        <v>370</v>
      </c>
      <c r="B78" s="39" t="str">
        <f>VLOOKUP(A78&amp;E78,Ceník!$A$2:$G$1345,3,FALSE)</f>
        <v>modul podlahového ochranného profilu,umístění v prostoru,920/36 - hliník broušený</v>
      </c>
      <c r="C78" s="21">
        <v>1</v>
      </c>
      <c r="D78" s="53" t="s">
        <v>313</v>
      </c>
      <c r="E78" s="36">
        <f t="shared" si="12"/>
        <v>1</v>
      </c>
      <c r="F78" s="53" t="s">
        <v>313</v>
      </c>
      <c r="G78" s="100">
        <f>VLOOKUP(A78&amp;E78,Ceník!$A$2:$G$1345,7,FALSE)</f>
        <v>417</v>
      </c>
      <c r="H78" s="62">
        <f t="shared" si="2"/>
        <v>504.57</v>
      </c>
    </row>
    <row r="79" spans="1:8" ht="17.399999999999999" x14ac:dyDescent="0.3">
      <c r="A79" s="30" t="s">
        <v>372</v>
      </c>
      <c r="B79" s="39" t="str">
        <f>VLOOKUP(A79&amp;E79,Ceník!$A$2:$G$1345,3,FALSE)</f>
        <v>modul podlahového ochranného profilu,umístění v prostoru,920/36 - nerez broušený</v>
      </c>
      <c r="C79" s="21">
        <v>1</v>
      </c>
      <c r="D79" s="53" t="s">
        <v>313</v>
      </c>
      <c r="E79" s="36">
        <f t="shared" si="12"/>
        <v>1</v>
      </c>
      <c r="F79" s="53" t="s">
        <v>313</v>
      </c>
      <c r="G79" s="100">
        <f>VLOOKUP(A79&amp;E79,Ceník!$A$2:$G$1345,7,FALSE)</f>
        <v>417</v>
      </c>
      <c r="H79" s="62">
        <f t="shared" si="2"/>
        <v>504.57</v>
      </c>
    </row>
    <row r="80" spans="1:8" ht="17.399999999999999" x14ac:dyDescent="0.3">
      <c r="A80" s="30" t="s">
        <v>374</v>
      </c>
      <c r="B80" s="39" t="str">
        <f>VLOOKUP(A80&amp;E80,Ceník!$A$2:$G$1345,3,FALSE)</f>
        <v>modul podlahového ochranného profilu,umístění v prostoru,920/38 - hliník broušený</v>
      </c>
      <c r="C80" s="21">
        <v>1</v>
      </c>
      <c r="D80" s="53" t="s">
        <v>313</v>
      </c>
      <c r="E80" s="36">
        <f t="shared" si="12"/>
        <v>1</v>
      </c>
      <c r="F80" s="53" t="s">
        <v>313</v>
      </c>
      <c r="G80" s="100">
        <f>VLOOKUP(A80&amp;E80,Ceník!$A$2:$G$1345,7,FALSE)</f>
        <v>417</v>
      </c>
      <c r="H80" s="62">
        <f t="shared" si="2"/>
        <v>504.57</v>
      </c>
    </row>
    <row r="81" spans="1:8" ht="17.399999999999999" x14ac:dyDescent="0.3">
      <c r="A81" s="30" t="s">
        <v>376</v>
      </c>
      <c r="B81" s="39" t="str">
        <f>VLOOKUP(A81&amp;E81,Ceník!$A$2:$G$1345,3,FALSE)</f>
        <v>modul podlahového ochranného profilu,umístění v prostoru,920/38 - nerez broušený</v>
      </c>
      <c r="C81" s="21">
        <v>1</v>
      </c>
      <c r="D81" s="53" t="s">
        <v>313</v>
      </c>
      <c r="E81" s="36">
        <f t="shared" si="12"/>
        <v>1</v>
      </c>
      <c r="F81" s="53" t="s">
        <v>313</v>
      </c>
      <c r="G81" s="100">
        <f>VLOOKUP(A81&amp;E81,Ceník!$A$2:$G$1345,7,FALSE)</f>
        <v>417</v>
      </c>
      <c r="H81" s="62">
        <f t="shared" si="2"/>
        <v>504.57</v>
      </c>
    </row>
    <row r="82" spans="1:8" ht="17.399999999999999" x14ac:dyDescent="0.3">
      <c r="A82" s="30" t="s">
        <v>380</v>
      </c>
      <c r="B82" s="39" t="str">
        <f>VLOOKUP(A82&amp;E82,Ceník!$A$2:$G$1345,3,FALSE)</f>
        <v>modul podlahového ochranného profilu,umístění ke stěně,600/36 - hliník broušený</v>
      </c>
      <c r="C82" s="21">
        <v>1</v>
      </c>
      <c r="D82" s="53" t="s">
        <v>313</v>
      </c>
      <c r="E82" s="36">
        <f t="shared" si="12"/>
        <v>1</v>
      </c>
      <c r="F82" s="53" t="s">
        <v>313</v>
      </c>
      <c r="G82" s="100">
        <f>VLOOKUP(A82&amp;E82,Ceník!$A$2:$G$1345,7,FALSE)</f>
        <v>263</v>
      </c>
      <c r="H82" s="62">
        <f t="shared" si="2"/>
        <v>318.23</v>
      </c>
    </row>
    <row r="83" spans="1:8" ht="17.399999999999999" x14ac:dyDescent="0.3">
      <c r="A83" s="30" t="s">
        <v>382</v>
      </c>
      <c r="B83" s="39" t="str">
        <f>VLOOKUP(A83&amp;E83,Ceník!$A$2:$G$1345,3,FALSE)</f>
        <v>modul podlahového ochranného profilu,umístění ke stěně,600/36 - nerez broušený</v>
      </c>
      <c r="C83" s="21">
        <v>1</v>
      </c>
      <c r="D83" s="53" t="s">
        <v>313</v>
      </c>
      <c r="E83" s="36">
        <f t="shared" si="12"/>
        <v>1</v>
      </c>
      <c r="F83" s="53" t="s">
        <v>313</v>
      </c>
      <c r="G83" s="100">
        <f>VLOOKUP(A83&amp;E83,Ceník!$A$2:$G$1345,7,FALSE)</f>
        <v>263</v>
      </c>
      <c r="H83" s="62">
        <f t="shared" si="2"/>
        <v>318.23</v>
      </c>
    </row>
    <row r="84" spans="1:8" ht="17.399999999999999" x14ac:dyDescent="0.3">
      <c r="A84" s="30" t="s">
        <v>384</v>
      </c>
      <c r="B84" s="39" t="str">
        <f>VLOOKUP(A84&amp;E84,Ceník!$A$2:$G$1345,3,FALSE)</f>
        <v>modul podlahového ochranného profilu,umístění ke stěně,600/38 - hliník broušený</v>
      </c>
      <c r="C84" s="21">
        <v>1</v>
      </c>
      <c r="D84" s="53" t="s">
        <v>313</v>
      </c>
      <c r="E84" s="36">
        <f t="shared" si="12"/>
        <v>1</v>
      </c>
      <c r="F84" s="53" t="s">
        <v>313</v>
      </c>
      <c r="G84" s="100">
        <f>VLOOKUP(A84&amp;E84,Ceník!$A$2:$G$1345,7,FALSE)</f>
        <v>263</v>
      </c>
      <c r="H84" s="62">
        <f t="shared" si="2"/>
        <v>318.23</v>
      </c>
    </row>
    <row r="85" spans="1:8" ht="17.399999999999999" x14ac:dyDescent="0.3">
      <c r="A85" s="30" t="s">
        <v>386</v>
      </c>
      <c r="B85" s="39" t="str">
        <f>VLOOKUP(A85&amp;E85,Ceník!$A$2:$G$1345,3,FALSE)</f>
        <v>modul podlahového ochranného profilu,umístění ke stěně,600/38 - nerez broušený</v>
      </c>
      <c r="C85" s="21">
        <v>1</v>
      </c>
      <c r="D85" s="53" t="s">
        <v>313</v>
      </c>
      <c r="E85" s="36">
        <f t="shared" si="12"/>
        <v>1</v>
      </c>
      <c r="F85" s="53" t="s">
        <v>313</v>
      </c>
      <c r="G85" s="100">
        <f>VLOOKUP(A85&amp;E85,Ceník!$A$2:$G$1345,7,FALSE)</f>
        <v>263</v>
      </c>
      <c r="H85" s="62">
        <f t="shared" si="2"/>
        <v>318.23</v>
      </c>
    </row>
    <row r="86" spans="1:8" ht="17.399999999999999" x14ac:dyDescent="0.3">
      <c r="A86" s="30" t="s">
        <v>392</v>
      </c>
      <c r="B86" s="39" t="str">
        <f>VLOOKUP(A86&amp;E86,Ceník!$A$2:$G$1345,3,FALSE)</f>
        <v>modul nerezové ochranné lišty k troubám - boční</v>
      </c>
      <c r="C86" s="21">
        <v>1</v>
      </c>
      <c r="D86" s="53" t="s">
        <v>313</v>
      </c>
      <c r="E86" s="36">
        <f t="shared" si="12"/>
        <v>1</v>
      </c>
      <c r="F86" s="53" t="s">
        <v>313</v>
      </c>
      <c r="G86" s="100">
        <f>VLOOKUP(A86&amp;E86,Ceník!$A$2:$G$1345,7,FALSE)</f>
        <v>361</v>
      </c>
      <c r="H86" s="62">
        <f t="shared" si="2"/>
        <v>436.81</v>
      </c>
    </row>
    <row r="87" spans="1:8" ht="17.399999999999999" x14ac:dyDescent="0.3">
      <c r="A87" s="30" t="s">
        <v>394</v>
      </c>
      <c r="B87" s="39" t="str">
        <f>VLOOKUP(A87&amp;E87,Ceník!$A$2:$G$1345,3,FALSE)</f>
        <v>modul nerezové ochranné lišty k troubám - spodní bez přesahu</v>
      </c>
      <c r="C87" s="21">
        <v>1</v>
      </c>
      <c r="D87" s="53" t="s">
        <v>34</v>
      </c>
      <c r="E87" s="36">
        <f t="shared" si="12"/>
        <v>1</v>
      </c>
      <c r="F87" s="53" t="s">
        <v>34</v>
      </c>
      <c r="G87" s="100">
        <f>VLOOKUP(A87&amp;E87,Ceník!$A$2:$G$1345,7,FALSE)</f>
        <v>175</v>
      </c>
      <c r="H87" s="62">
        <f t="shared" si="2"/>
        <v>211.75</v>
      </c>
    </row>
    <row r="88" spans="1:8" ht="17.399999999999999" x14ac:dyDescent="0.3">
      <c r="A88" s="30" t="s">
        <v>396</v>
      </c>
      <c r="B88" s="39" t="str">
        <f>VLOOKUP(A88&amp;E88,Ceník!$A$2:$G$1345,3,FALSE)</f>
        <v>modul nerezové ochranné lišty k troubám - spodní s přesahem</v>
      </c>
      <c r="C88" s="21">
        <v>1</v>
      </c>
      <c r="D88" s="53" t="s">
        <v>34</v>
      </c>
      <c r="E88" s="36">
        <f t="shared" si="12"/>
        <v>1</v>
      </c>
      <c r="F88" s="53" t="s">
        <v>34</v>
      </c>
      <c r="G88" s="100">
        <f>VLOOKUP(A88&amp;E88,Ceník!$A$2:$G$1345,7,FALSE)</f>
        <v>248</v>
      </c>
      <c r="H88" s="62">
        <f t="shared" si="2"/>
        <v>300.08</v>
      </c>
    </row>
    <row r="89" spans="1:8" ht="17.399999999999999" x14ac:dyDescent="0.3">
      <c r="A89" s="30" t="s">
        <v>2942</v>
      </c>
      <c r="B89" s="39" t="str">
        <f>VLOOKUP(A89&amp;E89,Ceník!$A$2:$G$1345,3,FALSE)</f>
        <v>ochranný plech varné desky- 600 mm</v>
      </c>
      <c r="C89" s="21">
        <v>1</v>
      </c>
      <c r="D89" s="53" t="s">
        <v>34</v>
      </c>
      <c r="E89" s="36">
        <f t="shared" ref="E89:E91" si="15">C89</f>
        <v>1</v>
      </c>
      <c r="F89" s="53" t="s">
        <v>34</v>
      </c>
      <c r="G89" s="100">
        <f>VLOOKUP(A89&amp;E89,Ceník!$A$2:$G$1345,7,FALSE)</f>
        <v>1010</v>
      </c>
      <c r="H89" s="62">
        <f t="shared" si="2"/>
        <v>1222.0999999999999</v>
      </c>
    </row>
    <row r="90" spans="1:8" ht="17.399999999999999" x14ac:dyDescent="0.3">
      <c r="A90" s="30" t="s">
        <v>2943</v>
      </c>
      <c r="B90" s="39" t="str">
        <f>VLOOKUP(A90&amp;E90,Ceník!$A$2:$G$1345,3,FALSE)</f>
        <v>ochranný plech varné desky- 800 mm</v>
      </c>
      <c r="C90" s="21">
        <v>1</v>
      </c>
      <c r="D90" s="53" t="s">
        <v>34</v>
      </c>
      <c r="E90" s="36">
        <f t="shared" si="15"/>
        <v>1</v>
      </c>
      <c r="F90" s="53" t="s">
        <v>34</v>
      </c>
      <c r="G90" s="100">
        <f>VLOOKUP(A90&amp;E90,Ceník!$A$2:$G$1345,7,FALSE)</f>
        <v>1197</v>
      </c>
      <c r="H90" s="62">
        <f t="shared" si="2"/>
        <v>1448.37</v>
      </c>
    </row>
    <row r="91" spans="1:8" ht="17.399999999999999" x14ac:dyDescent="0.3">
      <c r="A91" s="30" t="s">
        <v>2944</v>
      </c>
      <c r="B91" s="39" t="str">
        <f>VLOOKUP(A91&amp;E91,Ceník!$A$2:$G$1345,3,FALSE)</f>
        <v>ochranný plech varné desky- 900 mm</v>
      </c>
      <c r="C91" s="21">
        <v>1</v>
      </c>
      <c r="D91" s="53" t="s">
        <v>34</v>
      </c>
      <c r="E91" s="36">
        <f t="shared" si="15"/>
        <v>1</v>
      </c>
      <c r="F91" s="53" t="s">
        <v>34</v>
      </c>
      <c r="G91" s="100">
        <f>VLOOKUP(A91&amp;E91,Ceník!$A$2:$G$1345,7,FALSE)</f>
        <v>1263</v>
      </c>
      <c r="H91" s="62">
        <f t="shared" si="2"/>
        <v>1528.23</v>
      </c>
    </row>
    <row r="92" spans="1:8" ht="17.399999999999999" x14ac:dyDescent="0.3">
      <c r="A92" s="30" t="s">
        <v>424</v>
      </c>
      <c r="B92" s="39" t="str">
        <f>VLOOKUP(A92&amp;E92,Ceník!$A$2:$G$1345,3,FALSE)</f>
        <v>spojovací profil - černý</v>
      </c>
      <c r="C92" s="21">
        <v>2</v>
      </c>
      <c r="D92" s="53" t="s">
        <v>5</v>
      </c>
      <c r="E92" s="36">
        <f t="shared" si="12"/>
        <v>2</v>
      </c>
      <c r="F92" s="53" t="s">
        <v>5</v>
      </c>
      <c r="G92" s="100">
        <f>VLOOKUP(A92&amp;E92,Ceník!$A$2:$G$1345,7,FALSE)</f>
        <v>25</v>
      </c>
      <c r="H92" s="62">
        <f t="shared" si="2"/>
        <v>30.25</v>
      </c>
    </row>
    <row r="93" spans="1:8" ht="17.399999999999999" x14ac:dyDescent="0.3">
      <c r="A93" s="30" t="s">
        <v>424</v>
      </c>
      <c r="B93" s="39" t="str">
        <f>VLOOKUP(A93&amp;E93,Ceník!$A$2:$G$1345,3,FALSE)</f>
        <v>spojovací profil - černý</v>
      </c>
      <c r="C93" s="21">
        <v>2</v>
      </c>
      <c r="D93" s="53" t="s">
        <v>5</v>
      </c>
      <c r="E93" s="36">
        <v>100</v>
      </c>
      <c r="F93" s="53" t="s">
        <v>5</v>
      </c>
      <c r="G93" s="100">
        <f>VLOOKUP(A93&amp;E93,Ceník!$A$2:$G$1345,7,FALSE)</f>
        <v>24</v>
      </c>
      <c r="H93" s="62">
        <f t="shared" si="2"/>
        <v>29.04</v>
      </c>
    </row>
    <row r="94" spans="1:8" ht="17.399999999999999" x14ac:dyDescent="0.3">
      <c r="A94" s="30" t="s">
        <v>426</v>
      </c>
      <c r="B94" s="39" t="str">
        <f>VLOOKUP(A94&amp;E94,Ceník!$A$2:$G$1345,3,FALSE)</f>
        <v>spojovací profil - bílý</v>
      </c>
      <c r="C94" s="21">
        <v>2</v>
      </c>
      <c r="D94" s="53" t="s">
        <v>5</v>
      </c>
      <c r="E94" s="36">
        <f>C94</f>
        <v>2</v>
      </c>
      <c r="F94" s="53" t="s">
        <v>5</v>
      </c>
      <c r="G94" s="100">
        <f>VLOOKUP(A94&amp;E94,Ceník!$A$2:$G$1345,7,FALSE)</f>
        <v>25</v>
      </c>
      <c r="H94" s="62">
        <f t="shared" si="2"/>
        <v>30.25</v>
      </c>
    </row>
    <row r="95" spans="1:8" ht="17.399999999999999" x14ac:dyDescent="0.3">
      <c r="A95" s="30" t="s">
        <v>426</v>
      </c>
      <c r="B95" s="39" t="str">
        <f>VLOOKUP(A95&amp;E95,Ceník!$A$2:$G$1345,3,FALSE)</f>
        <v>spojovací profil - bílý</v>
      </c>
      <c r="C95" s="21">
        <v>2</v>
      </c>
      <c r="D95" s="53" t="s">
        <v>5</v>
      </c>
      <c r="E95" s="36">
        <v>100</v>
      </c>
      <c r="F95" s="53" t="s">
        <v>5</v>
      </c>
      <c r="G95" s="100">
        <f>VLOOKUP(A95&amp;E95,Ceník!$A$2:$G$1345,7,FALSE)</f>
        <v>24</v>
      </c>
      <c r="H95" s="62">
        <f t="shared" si="2"/>
        <v>29.04</v>
      </c>
    </row>
    <row r="96" spans="1:8" ht="17.399999999999999" x14ac:dyDescent="0.3">
      <c r="A96" s="30" t="s">
        <v>428</v>
      </c>
      <c r="B96" s="39" t="str">
        <f>VLOOKUP(A96&amp;E96,Ceník!$A$2:$G$1345,3,FALSE)</f>
        <v>spojovací profil - hnědá buk</v>
      </c>
      <c r="C96" s="21">
        <v>2</v>
      </c>
      <c r="D96" s="53" t="s">
        <v>5</v>
      </c>
      <c r="E96" s="36">
        <f>C96</f>
        <v>2</v>
      </c>
      <c r="F96" s="53" t="s">
        <v>5</v>
      </c>
      <c r="G96" s="100">
        <f>VLOOKUP(A96&amp;E96,Ceník!$A$2:$G$1345,7,FALSE)</f>
        <v>25</v>
      </c>
      <c r="H96" s="62">
        <f t="shared" ref="H96:H129" si="16">SUM(G96)*1.21</f>
        <v>30.25</v>
      </c>
    </row>
    <row r="97" spans="1:8" ht="17.399999999999999" x14ac:dyDescent="0.3">
      <c r="A97" s="30" t="s">
        <v>428</v>
      </c>
      <c r="B97" s="39" t="str">
        <f>VLOOKUP(A97&amp;E97,Ceník!$A$2:$G$1345,3,FALSE)</f>
        <v>spojovací profil - hnědá buk</v>
      </c>
      <c r="C97" s="21">
        <v>2</v>
      </c>
      <c r="D97" s="53" t="s">
        <v>5</v>
      </c>
      <c r="E97" s="36">
        <v>100</v>
      </c>
      <c r="F97" s="53" t="s">
        <v>5</v>
      </c>
      <c r="G97" s="100">
        <f>VLOOKUP(A97&amp;E97,Ceník!$A$2:$G$1345,7,FALSE)</f>
        <v>24</v>
      </c>
      <c r="H97" s="62">
        <f t="shared" si="16"/>
        <v>29.04</v>
      </c>
    </row>
    <row r="98" spans="1:8" ht="17.399999999999999" x14ac:dyDescent="0.3">
      <c r="A98" s="30" t="s">
        <v>430</v>
      </c>
      <c r="B98" s="39" t="str">
        <f>VLOOKUP(A98&amp;E98,Ceník!$A$2:$G$1345,3,FALSE)</f>
        <v>unipos - černý 1,2 m</v>
      </c>
      <c r="C98" s="21">
        <v>1.2</v>
      </c>
      <c r="D98" s="53" t="s">
        <v>5</v>
      </c>
      <c r="E98" s="36">
        <f>C98</f>
        <v>1.2</v>
      </c>
      <c r="F98" s="53" t="s">
        <v>5</v>
      </c>
      <c r="G98" s="100">
        <f>VLOOKUP(A98&amp;E98,Ceník!$A$2:$G$1345,7,FALSE)</f>
        <v>19</v>
      </c>
      <c r="H98" s="62">
        <f t="shared" si="16"/>
        <v>22.99</v>
      </c>
    </row>
    <row r="99" spans="1:8" ht="17.399999999999999" x14ac:dyDescent="0.3">
      <c r="A99" s="30" t="s">
        <v>430</v>
      </c>
      <c r="B99" s="39" t="str">
        <f>VLOOKUP(A99&amp;E99,Ceník!$A$2:$G$1345,3,FALSE)</f>
        <v>unipos - černý 1,2 m</v>
      </c>
      <c r="C99" s="21">
        <v>1.2</v>
      </c>
      <c r="D99" s="53" t="s">
        <v>5</v>
      </c>
      <c r="E99" s="36">
        <v>120</v>
      </c>
      <c r="F99" s="53" t="s">
        <v>5</v>
      </c>
      <c r="G99" s="100">
        <f>VLOOKUP(A99&amp;E99,Ceník!$A$2:$G$1345,7,FALSE)</f>
        <v>18</v>
      </c>
      <c r="H99" s="62">
        <f t="shared" si="16"/>
        <v>21.78</v>
      </c>
    </row>
    <row r="100" spans="1:8" ht="17.399999999999999" x14ac:dyDescent="0.3">
      <c r="A100" s="30" t="s">
        <v>432</v>
      </c>
      <c r="B100" s="39" t="str">
        <f>VLOOKUP(A100&amp;E100,Ceník!$A$2:$G$1345,3,FALSE)</f>
        <v>unipos - bílý 1,2 m</v>
      </c>
      <c r="C100" s="21">
        <v>1.2</v>
      </c>
      <c r="D100" s="53" t="s">
        <v>5</v>
      </c>
      <c r="E100" s="36">
        <f>C100</f>
        <v>1.2</v>
      </c>
      <c r="F100" s="53" t="s">
        <v>5</v>
      </c>
      <c r="G100" s="100">
        <f>VLOOKUP(A100&amp;E100,Ceník!$A$2:$G$1345,7,FALSE)</f>
        <v>18</v>
      </c>
      <c r="H100" s="62">
        <f t="shared" si="16"/>
        <v>21.78</v>
      </c>
    </row>
    <row r="101" spans="1:8" ht="17.399999999999999" x14ac:dyDescent="0.3">
      <c r="A101" s="30" t="s">
        <v>432</v>
      </c>
      <c r="B101" s="39" t="str">
        <f>VLOOKUP(A101&amp;E101,Ceník!$A$2:$G$1345,3,FALSE)</f>
        <v>unipos - bílý 1,2 m</v>
      </c>
      <c r="C101" s="21">
        <v>1.2</v>
      </c>
      <c r="D101" s="53" t="s">
        <v>5</v>
      </c>
      <c r="E101" s="36">
        <v>120</v>
      </c>
      <c r="F101" s="53" t="s">
        <v>5</v>
      </c>
      <c r="G101" s="100">
        <f>VLOOKUP(A101&amp;E101,Ceník!$A$2:$G$1345,7,FALSE)</f>
        <v>17</v>
      </c>
      <c r="H101" s="62">
        <f t="shared" si="16"/>
        <v>20.57</v>
      </c>
    </row>
    <row r="102" spans="1:8" ht="17.399999999999999" x14ac:dyDescent="0.3">
      <c r="A102" s="30" t="s">
        <v>434</v>
      </c>
      <c r="B102" s="39" t="str">
        <f>VLOOKUP(A102&amp;E102,Ceník!$A$2:$G$1345,3,FALSE)</f>
        <v>unipos - hnědý 1,2 m</v>
      </c>
      <c r="C102" s="21">
        <v>1.2</v>
      </c>
      <c r="D102" s="53" t="s">
        <v>5</v>
      </c>
      <c r="E102" s="36">
        <f>C102</f>
        <v>1.2</v>
      </c>
      <c r="F102" s="53" t="s">
        <v>5</v>
      </c>
      <c r="G102" s="100">
        <f>VLOOKUP(A102&amp;E102,Ceník!$A$2:$G$1345,7,FALSE)</f>
        <v>19</v>
      </c>
      <c r="H102" s="62">
        <f t="shared" si="16"/>
        <v>22.99</v>
      </c>
    </row>
    <row r="103" spans="1:8" ht="17.399999999999999" x14ac:dyDescent="0.3">
      <c r="A103" s="30" t="s">
        <v>434</v>
      </c>
      <c r="B103" s="39" t="str">
        <f>VLOOKUP(A103&amp;E103,Ceník!$A$2:$G$1345,3,FALSE)</f>
        <v>unipos - hnědý 1,2 m</v>
      </c>
      <c r="C103" s="21">
        <v>1.2</v>
      </c>
      <c r="D103" s="53" t="s">
        <v>5</v>
      </c>
      <c r="E103" s="36">
        <v>120</v>
      </c>
      <c r="F103" s="53" t="s">
        <v>5</v>
      </c>
      <c r="G103" s="100">
        <f>VLOOKUP(A103&amp;E103,Ceník!$A$2:$G$1345,7,FALSE)</f>
        <v>18</v>
      </c>
      <c r="H103" s="62">
        <f t="shared" si="16"/>
        <v>21.78</v>
      </c>
    </row>
    <row r="104" spans="1:8" ht="17.399999999999999" x14ac:dyDescent="0.3">
      <c r="A104" s="30" t="s">
        <v>436</v>
      </c>
      <c r="B104" s="39" t="str">
        <f>VLOOKUP(A104&amp;E104,Ceník!$A$2:$G$1345,3,FALSE)</f>
        <v>unipos - hnědá buk 1,2 m</v>
      </c>
      <c r="C104" s="21">
        <v>1.2</v>
      </c>
      <c r="D104" s="53" t="s">
        <v>5</v>
      </c>
      <c r="E104" s="36">
        <f>C104</f>
        <v>1.2</v>
      </c>
      <c r="F104" s="53" t="s">
        <v>5</v>
      </c>
      <c r="G104" s="100">
        <f>VLOOKUP(A104&amp;E104,Ceník!$A$2:$G$1345,7,FALSE)</f>
        <v>19</v>
      </c>
      <c r="H104" s="62">
        <f t="shared" si="16"/>
        <v>22.99</v>
      </c>
    </row>
    <row r="105" spans="1:8" ht="17.399999999999999" x14ac:dyDescent="0.3">
      <c r="A105" s="30" t="s">
        <v>436</v>
      </c>
      <c r="B105" s="39" t="str">
        <f>VLOOKUP(A105&amp;E105,Ceník!$A$2:$G$1345,3,FALSE)</f>
        <v>unipos - hnědá buk 1,2 m</v>
      </c>
      <c r="C105" s="21">
        <v>1.2</v>
      </c>
      <c r="D105" s="53" t="s">
        <v>5</v>
      </c>
      <c r="E105" s="36">
        <v>120</v>
      </c>
      <c r="F105" s="53" t="s">
        <v>5</v>
      </c>
      <c r="G105" s="100">
        <f>VLOOKUP(A105&amp;E105,Ceník!$A$2:$G$1345,7,FALSE)</f>
        <v>18</v>
      </c>
      <c r="H105" s="62">
        <f t="shared" si="16"/>
        <v>21.78</v>
      </c>
    </row>
    <row r="106" spans="1:8" ht="17.399999999999999" x14ac:dyDescent="0.3">
      <c r="A106" s="30" t="s">
        <v>438</v>
      </c>
      <c r="B106" s="39" t="str">
        <f>VLOOKUP(A106&amp;E106,Ceník!$A$2:$G$1345,3,FALSE)</f>
        <v>jezdec horní pro UNIPOS</v>
      </c>
      <c r="C106" s="21">
        <v>1</v>
      </c>
      <c r="D106" s="53" t="s">
        <v>34</v>
      </c>
      <c r="E106" s="36">
        <f t="shared" ref="E106:E108" si="17">C106</f>
        <v>1</v>
      </c>
      <c r="F106" s="53" t="s">
        <v>34</v>
      </c>
      <c r="G106" s="100">
        <f>VLOOKUP(A106&amp;E106,Ceník!$A$2:$G$1345,7,FALSE)</f>
        <v>15</v>
      </c>
      <c r="H106" s="62">
        <f t="shared" si="16"/>
        <v>18.149999999999999</v>
      </c>
    </row>
    <row r="107" spans="1:8" ht="17.399999999999999" x14ac:dyDescent="0.3">
      <c r="A107" s="30" t="s">
        <v>440</v>
      </c>
      <c r="B107" s="39" t="str">
        <f>VLOOKUP(A107&amp;E107,Ceník!$A$2:$G$1345,3,FALSE)</f>
        <v>jezdec spodní pro UNIPOS</v>
      </c>
      <c r="C107" s="21">
        <v>1</v>
      </c>
      <c r="D107" s="53" t="s">
        <v>34</v>
      </c>
      <c r="E107" s="36">
        <f t="shared" si="17"/>
        <v>1</v>
      </c>
      <c r="F107" s="53" t="s">
        <v>34</v>
      </c>
      <c r="G107" s="100">
        <f>VLOOKUP(A107&amp;E107,Ceník!$A$2:$G$1345,7,FALSE)</f>
        <v>15</v>
      </c>
      <c r="H107" s="62">
        <f t="shared" si="16"/>
        <v>18.149999999999999</v>
      </c>
    </row>
    <row r="108" spans="1:8" ht="17.399999999999999" x14ac:dyDescent="0.3">
      <c r="A108" s="30" t="s">
        <v>442</v>
      </c>
      <c r="B108" s="39" t="str">
        <f>VLOOKUP(A108&amp;E108,Ceník!$A$2:$G$1345,3,FALSE)</f>
        <v>pojezdové profily na sklo - černé</v>
      </c>
      <c r="C108" s="21">
        <v>2</v>
      </c>
      <c r="D108" s="53" t="s">
        <v>5</v>
      </c>
      <c r="E108" s="36">
        <f t="shared" si="17"/>
        <v>2</v>
      </c>
      <c r="F108" s="53" t="s">
        <v>5</v>
      </c>
      <c r="G108" s="100">
        <f>VLOOKUP(A108&amp;E108,Ceník!$A$2:$G$1345,7,FALSE)</f>
        <v>41</v>
      </c>
      <c r="H108" s="62">
        <f t="shared" si="16"/>
        <v>49.61</v>
      </c>
    </row>
    <row r="109" spans="1:8" ht="17.399999999999999" x14ac:dyDescent="0.3">
      <c r="A109" s="30" t="s">
        <v>442</v>
      </c>
      <c r="B109" s="39" t="str">
        <f>VLOOKUP(A109&amp;E109,Ceník!$A$2:$G$1345,3,FALSE)</f>
        <v>pojezdové profily na sklo - černé</v>
      </c>
      <c r="C109" s="21">
        <v>2</v>
      </c>
      <c r="D109" s="53" t="s">
        <v>5</v>
      </c>
      <c r="E109" s="36">
        <v>100</v>
      </c>
      <c r="F109" s="53" t="s">
        <v>5</v>
      </c>
      <c r="G109" s="100">
        <f>VLOOKUP(A109&amp;E109,Ceník!$A$2:$G$1345,7,FALSE)</f>
        <v>40</v>
      </c>
      <c r="H109" s="62">
        <f t="shared" si="16"/>
        <v>48.4</v>
      </c>
    </row>
    <row r="110" spans="1:8" ht="17.399999999999999" x14ac:dyDescent="0.3">
      <c r="A110" s="30" t="s">
        <v>444</v>
      </c>
      <c r="B110" s="39" t="str">
        <f>VLOOKUP(A110&amp;E110,Ceník!$A$2:$G$1345,3,FALSE)</f>
        <v>pojezdové profily na sklo - bílé</v>
      </c>
      <c r="C110" s="21">
        <v>2</v>
      </c>
      <c r="D110" s="53" t="s">
        <v>5</v>
      </c>
      <c r="E110" s="36">
        <f>C110</f>
        <v>2</v>
      </c>
      <c r="F110" s="53" t="s">
        <v>5</v>
      </c>
      <c r="G110" s="100">
        <f>VLOOKUP(A110&amp;E110,Ceník!$A$2:$G$1345,7,FALSE)</f>
        <v>41</v>
      </c>
      <c r="H110" s="62">
        <f t="shared" si="16"/>
        <v>49.61</v>
      </c>
    </row>
    <row r="111" spans="1:8" ht="17.399999999999999" x14ac:dyDescent="0.3">
      <c r="A111" s="30" t="s">
        <v>444</v>
      </c>
      <c r="B111" s="39" t="str">
        <f>VLOOKUP(A111&amp;E111,Ceník!$A$2:$G$1345,3,FALSE)</f>
        <v>pojezdové profily na sklo - bílé</v>
      </c>
      <c r="C111" s="21">
        <v>2</v>
      </c>
      <c r="D111" s="53" t="s">
        <v>5</v>
      </c>
      <c r="E111" s="36">
        <v>100</v>
      </c>
      <c r="F111" s="53" t="s">
        <v>5</v>
      </c>
      <c r="G111" s="100">
        <f>VLOOKUP(A111&amp;E111,Ceník!$A$2:$G$1345,7,FALSE)</f>
        <v>40</v>
      </c>
      <c r="H111" s="62">
        <f t="shared" si="16"/>
        <v>48.4</v>
      </c>
    </row>
    <row r="112" spans="1:8" ht="17.399999999999999" x14ac:dyDescent="0.3">
      <c r="A112" s="30" t="s">
        <v>446</v>
      </c>
      <c r="B112" s="39" t="str">
        <f>VLOOKUP(A112&amp;E112,Ceník!$A$2:$G$1345,3,FALSE)</f>
        <v>pojezdové profily na sklo - hnědé</v>
      </c>
      <c r="C112" s="21">
        <v>2</v>
      </c>
      <c r="D112" s="53" t="s">
        <v>5</v>
      </c>
      <c r="E112" s="36">
        <f>C112</f>
        <v>2</v>
      </c>
      <c r="F112" s="53" t="s">
        <v>5</v>
      </c>
      <c r="G112" s="100">
        <f>VLOOKUP(A112&amp;E112,Ceník!$A$2:$G$1345,7,FALSE)</f>
        <v>41</v>
      </c>
      <c r="H112" s="62">
        <f t="shared" si="16"/>
        <v>49.61</v>
      </c>
    </row>
    <row r="113" spans="1:8" ht="17.399999999999999" x14ac:dyDescent="0.3">
      <c r="A113" s="30" t="s">
        <v>446</v>
      </c>
      <c r="B113" s="39" t="str">
        <f>VLOOKUP(A113&amp;E113,Ceník!$A$2:$G$1345,3,FALSE)</f>
        <v>pojezdové profily na sklo - hnědé</v>
      </c>
      <c r="C113" s="21">
        <v>2</v>
      </c>
      <c r="D113" s="53" t="s">
        <v>5</v>
      </c>
      <c r="E113" s="36">
        <v>100</v>
      </c>
      <c r="F113" s="53" t="s">
        <v>5</v>
      </c>
      <c r="G113" s="100">
        <f>VLOOKUP(A113&amp;E113,Ceník!$A$2:$G$1345,7,FALSE)</f>
        <v>40</v>
      </c>
      <c r="H113" s="62">
        <f t="shared" si="16"/>
        <v>48.4</v>
      </c>
    </row>
    <row r="114" spans="1:8" ht="17.399999999999999" x14ac:dyDescent="0.3">
      <c r="A114" s="30" t="s">
        <v>448</v>
      </c>
      <c r="B114" s="39" t="str">
        <f>VLOOKUP(A114&amp;E114,Ceník!$A$2:$G$1345,3,FALSE)</f>
        <v>pojezdové profily na sklo - hnědá buk</v>
      </c>
      <c r="C114" s="21">
        <v>2</v>
      </c>
      <c r="D114" s="53" t="s">
        <v>5</v>
      </c>
      <c r="E114" s="36">
        <f>C114</f>
        <v>2</v>
      </c>
      <c r="F114" s="53" t="s">
        <v>5</v>
      </c>
      <c r="G114" s="100">
        <f>VLOOKUP(A114&amp;E114,Ceník!$A$2:$G$1345,7,FALSE)</f>
        <v>41</v>
      </c>
      <c r="H114" s="62">
        <f t="shared" si="16"/>
        <v>49.61</v>
      </c>
    </row>
    <row r="115" spans="1:8" ht="17.399999999999999" x14ac:dyDescent="0.3">
      <c r="A115" s="30" t="s">
        <v>448</v>
      </c>
      <c r="B115" s="39" t="str">
        <f>VLOOKUP(A115&amp;E115,Ceník!$A$2:$G$1345,3,FALSE)</f>
        <v>pojezdové profily na sklo - hnědá buk</v>
      </c>
      <c r="C115" s="21">
        <v>2</v>
      </c>
      <c r="D115" s="53" t="s">
        <v>5</v>
      </c>
      <c r="E115" s="36">
        <v>100</v>
      </c>
      <c r="F115" s="53" t="s">
        <v>5</v>
      </c>
      <c r="G115" s="100">
        <f>VLOOKUP(A115&amp;E115,Ceník!$A$2:$G$1345,7,FALSE)</f>
        <v>40</v>
      </c>
      <c r="H115" s="62">
        <f t="shared" si="16"/>
        <v>48.4</v>
      </c>
    </row>
    <row r="116" spans="1:8" ht="17.399999999999999" x14ac:dyDescent="0.3">
      <c r="A116" s="30" t="s">
        <v>450</v>
      </c>
      <c r="B116" s="39" t="str">
        <f>VLOOKUP(A116&amp;E116,Ceník!$A$2:$G$1345,3,FALSE)</f>
        <v>pojezdové profily na sklo - černé</v>
      </c>
      <c r="C116" s="21">
        <v>2</v>
      </c>
      <c r="D116" s="53" t="s">
        <v>5</v>
      </c>
      <c r="E116" s="36">
        <f>C116</f>
        <v>2</v>
      </c>
      <c r="F116" s="53" t="s">
        <v>5</v>
      </c>
      <c r="G116" s="100">
        <f>VLOOKUP(A116&amp;E116,Ceník!$A$2:$G$1345,7,FALSE)</f>
        <v>38</v>
      </c>
      <c r="H116" s="62">
        <f t="shared" si="16"/>
        <v>45.98</v>
      </c>
    </row>
    <row r="117" spans="1:8" ht="17.399999999999999" x14ac:dyDescent="0.3">
      <c r="A117" s="30" t="s">
        <v>450</v>
      </c>
      <c r="B117" s="39" t="str">
        <f>VLOOKUP(A117&amp;E117,Ceník!$A$2:$G$1345,3,FALSE)</f>
        <v>pojezdové profily na sklo - černé</v>
      </c>
      <c r="C117" s="21">
        <v>2</v>
      </c>
      <c r="D117" s="53" t="s">
        <v>5</v>
      </c>
      <c r="E117" s="36">
        <v>100</v>
      </c>
      <c r="F117" s="53" t="s">
        <v>5</v>
      </c>
      <c r="G117" s="100">
        <f>VLOOKUP(A117&amp;E117,Ceník!$A$2:$G$1345,7,FALSE)</f>
        <v>37</v>
      </c>
      <c r="H117" s="62">
        <f t="shared" si="16"/>
        <v>44.769999999999996</v>
      </c>
    </row>
    <row r="118" spans="1:8" ht="17.399999999999999" x14ac:dyDescent="0.3">
      <c r="A118" s="30" t="s">
        <v>451</v>
      </c>
      <c r="B118" s="39" t="str">
        <f>VLOOKUP(A118&amp;E118,Ceník!$A$2:$G$1345,3,FALSE)</f>
        <v>pojezdové profily na sklo - bílé</v>
      </c>
      <c r="C118" s="21">
        <v>2</v>
      </c>
      <c r="D118" s="53" t="s">
        <v>5</v>
      </c>
      <c r="E118" s="36">
        <f>C118</f>
        <v>2</v>
      </c>
      <c r="F118" s="53" t="s">
        <v>5</v>
      </c>
      <c r="G118" s="100">
        <f>VLOOKUP(A118&amp;E118,Ceník!$A$2:$G$1345,7,FALSE)</f>
        <v>38</v>
      </c>
      <c r="H118" s="62">
        <f t="shared" si="16"/>
        <v>45.98</v>
      </c>
    </row>
    <row r="119" spans="1:8" ht="17.399999999999999" x14ac:dyDescent="0.3">
      <c r="A119" s="30" t="s">
        <v>451</v>
      </c>
      <c r="B119" s="39" t="str">
        <f>VLOOKUP(A119&amp;E119,Ceník!$A$2:$G$1345,3,FALSE)</f>
        <v>pojezdové profily na sklo - bílé</v>
      </c>
      <c r="C119" s="21">
        <v>2</v>
      </c>
      <c r="D119" s="53" t="s">
        <v>5</v>
      </c>
      <c r="E119" s="36">
        <v>100</v>
      </c>
      <c r="F119" s="53" t="s">
        <v>5</v>
      </c>
      <c r="G119" s="100">
        <f>VLOOKUP(A119&amp;E119,Ceník!$A$2:$G$1345,7,FALSE)</f>
        <v>37</v>
      </c>
      <c r="H119" s="62">
        <f t="shared" si="16"/>
        <v>44.769999999999996</v>
      </c>
    </row>
    <row r="120" spans="1:8" ht="17.399999999999999" x14ac:dyDescent="0.3">
      <c r="A120" s="30" t="s">
        <v>452</v>
      </c>
      <c r="B120" s="39" t="str">
        <f>VLOOKUP(A120&amp;E120,Ceník!$A$2:$G$1345,3,FALSE)</f>
        <v>pojezdové profily na sklo - hnědé</v>
      </c>
      <c r="C120" s="21">
        <v>2</v>
      </c>
      <c r="D120" s="53" t="s">
        <v>5</v>
      </c>
      <c r="E120" s="36">
        <f>C120</f>
        <v>2</v>
      </c>
      <c r="F120" s="53" t="s">
        <v>5</v>
      </c>
      <c r="G120" s="100">
        <f>VLOOKUP(A120&amp;E120,Ceník!$A$2:$G$1345,7,FALSE)</f>
        <v>38</v>
      </c>
      <c r="H120" s="62">
        <f t="shared" si="16"/>
        <v>45.98</v>
      </c>
    </row>
    <row r="121" spans="1:8" ht="17.399999999999999" x14ac:dyDescent="0.3">
      <c r="A121" s="30" t="s">
        <v>452</v>
      </c>
      <c r="B121" s="39" t="str">
        <f>VLOOKUP(A121&amp;E121,Ceník!$A$2:$G$1345,3,FALSE)</f>
        <v>pojezdové profily na sklo - hnědé</v>
      </c>
      <c r="C121" s="21">
        <v>2</v>
      </c>
      <c r="D121" s="53" t="s">
        <v>5</v>
      </c>
      <c r="E121" s="36">
        <v>100</v>
      </c>
      <c r="F121" s="53" t="s">
        <v>5</v>
      </c>
      <c r="G121" s="100">
        <f>VLOOKUP(A121&amp;E121,Ceník!$A$2:$G$1345,7,FALSE)</f>
        <v>37</v>
      </c>
      <c r="H121" s="62">
        <f t="shared" si="16"/>
        <v>44.769999999999996</v>
      </c>
    </row>
    <row r="122" spans="1:8" ht="17.399999999999999" x14ac:dyDescent="0.3">
      <c r="A122" s="30" t="s">
        <v>453</v>
      </c>
      <c r="B122" s="39" t="str">
        <f>VLOOKUP(A122&amp;E122,Ceník!$A$2:$G$1345,3,FALSE)</f>
        <v>pojezdové profily na sklo - hnědá buk</v>
      </c>
      <c r="C122" s="21">
        <v>2</v>
      </c>
      <c r="D122" s="53" t="s">
        <v>5</v>
      </c>
      <c r="E122" s="36">
        <f>C122</f>
        <v>2</v>
      </c>
      <c r="F122" s="53" t="s">
        <v>5</v>
      </c>
      <c r="G122" s="100">
        <f>VLOOKUP(A122&amp;E122,Ceník!$A$2:$G$1345,7,FALSE)</f>
        <v>38</v>
      </c>
      <c r="H122" s="62">
        <f t="shared" si="16"/>
        <v>45.98</v>
      </c>
    </row>
    <row r="123" spans="1:8" ht="17.399999999999999" x14ac:dyDescent="0.3">
      <c r="A123" s="30" t="s">
        <v>453</v>
      </c>
      <c r="B123" s="39" t="str">
        <f>VLOOKUP(A123&amp;E123,Ceník!$A$2:$G$1345,3,FALSE)</f>
        <v>pojezdové profily na sklo - hnědá buk</v>
      </c>
      <c r="C123" s="21">
        <v>2</v>
      </c>
      <c r="D123" s="53" t="s">
        <v>5</v>
      </c>
      <c r="E123" s="36">
        <v>100</v>
      </c>
      <c r="F123" s="53" t="s">
        <v>5</v>
      </c>
      <c r="G123" s="100">
        <f>VLOOKUP(A123&amp;E123,Ceník!$A$2:$G$1345,7,FALSE)</f>
        <v>37</v>
      </c>
      <c r="H123" s="62">
        <f t="shared" si="16"/>
        <v>44.769999999999996</v>
      </c>
    </row>
    <row r="124" spans="1:8" ht="17.399999999999999" x14ac:dyDescent="0.3">
      <c r="A124" s="30" t="s">
        <v>1354</v>
      </c>
      <c r="B124" s="39" t="str">
        <f>VLOOKUP(A124&amp;E124,Ceník!$A$2:$G$1345,3,FALSE)</f>
        <v>zasklívací L profil - transparent</v>
      </c>
      <c r="C124" s="21">
        <v>1</v>
      </c>
      <c r="D124" s="53" t="s">
        <v>5</v>
      </c>
      <c r="E124" s="36">
        <f>C124</f>
        <v>1</v>
      </c>
      <c r="F124" s="53" t="s">
        <v>5</v>
      </c>
      <c r="G124" s="100">
        <f>VLOOKUP(A124&amp;E124,Ceník!$A$2:$G$1345,7,FALSE)</f>
        <v>25</v>
      </c>
      <c r="H124" s="62">
        <f t="shared" si="16"/>
        <v>30.25</v>
      </c>
    </row>
    <row r="125" spans="1:8" ht="17.399999999999999" x14ac:dyDescent="0.3">
      <c r="A125" s="30" t="s">
        <v>1354</v>
      </c>
      <c r="B125" s="39" t="str">
        <f>VLOOKUP(A125&amp;E125,Ceník!$A$2:$G$1345,3,FALSE)</f>
        <v>zasklívací L profil - transparent</v>
      </c>
      <c r="C125" s="21">
        <v>1</v>
      </c>
      <c r="D125" s="53" t="s">
        <v>5</v>
      </c>
      <c r="E125" s="36">
        <v>250</v>
      </c>
      <c r="F125" s="53" t="s">
        <v>5</v>
      </c>
      <c r="G125" s="100">
        <f>VLOOKUP(A125&amp;E125,Ceník!$A$2:$G$1345,7,FALSE)</f>
        <v>21</v>
      </c>
      <c r="H125" s="62">
        <f t="shared" si="16"/>
        <v>25.41</v>
      </c>
    </row>
    <row r="126" spans="1:8" ht="17.399999999999999" x14ac:dyDescent="0.3">
      <c r="A126" s="30" t="s">
        <v>1367</v>
      </c>
      <c r="B126" s="39" t="str">
        <f>VLOOKUP(A126&amp;E126,Ceník!$A$2:$G$1345,3,FALSE)</f>
        <v xml:space="preserve"> Zasklívací profil - bílá - délka 2m</v>
      </c>
      <c r="C126" s="21">
        <v>2</v>
      </c>
      <c r="D126" s="53" t="s">
        <v>5</v>
      </c>
      <c r="E126" s="36">
        <f t="shared" ref="E126:E129" si="18">C126</f>
        <v>2</v>
      </c>
      <c r="F126" s="53" t="s">
        <v>5</v>
      </c>
      <c r="G126" s="100">
        <f>VLOOKUP(A126&amp;E126,Ceník!$A$2:$G$1345,7,FALSE)</f>
        <v>50</v>
      </c>
      <c r="H126" s="62">
        <f t="shared" si="16"/>
        <v>60.5</v>
      </c>
    </row>
    <row r="127" spans="1:8" ht="17.399999999999999" x14ac:dyDescent="0.3">
      <c r="A127" s="30" t="s">
        <v>1369</v>
      </c>
      <c r="B127" s="39" t="str">
        <f>VLOOKUP(A127&amp;E127,Ceník!$A$2:$G$1345,3,FALSE)</f>
        <v>Zasklívací profil - hliník - délka 2m</v>
      </c>
      <c r="C127" s="21">
        <v>2</v>
      </c>
      <c r="D127" s="53" t="s">
        <v>5</v>
      </c>
      <c r="E127" s="36">
        <f t="shared" si="18"/>
        <v>2</v>
      </c>
      <c r="F127" s="53" t="s">
        <v>5</v>
      </c>
      <c r="G127" s="100">
        <f>VLOOKUP(A127&amp;E127,Ceník!$A$2:$G$1345,7,FALSE)</f>
        <v>60</v>
      </c>
      <c r="H127" s="62">
        <f t="shared" si="16"/>
        <v>72.599999999999994</v>
      </c>
    </row>
    <row r="128" spans="1:8" ht="17.399999999999999" x14ac:dyDescent="0.3">
      <c r="A128" s="30" t="s">
        <v>1371</v>
      </c>
      <c r="B128" s="39" t="str">
        <f>VLOOKUP(A128&amp;E128,Ceník!$A$2:$G$1345,3,FALSE)</f>
        <v xml:space="preserve"> Zasklívací profil - nerez - délka 2m</v>
      </c>
      <c r="C128" s="21">
        <v>2</v>
      </c>
      <c r="D128" s="53" t="s">
        <v>5</v>
      </c>
      <c r="E128" s="36">
        <f t="shared" si="18"/>
        <v>2</v>
      </c>
      <c r="F128" s="53" t="s">
        <v>5</v>
      </c>
      <c r="G128" s="100">
        <f>VLOOKUP(A128&amp;E128,Ceník!$A$2:$G$1345,7,FALSE)</f>
        <v>60</v>
      </c>
      <c r="H128" s="62">
        <f t="shared" si="16"/>
        <v>72.599999999999994</v>
      </c>
    </row>
    <row r="129" spans="1:8" ht="18" thickBot="1" x14ac:dyDescent="0.35">
      <c r="A129" s="32" t="s">
        <v>1373</v>
      </c>
      <c r="B129" s="110" t="str">
        <f>VLOOKUP(A129&amp;E129,Ceník!$A$2:$G$1345,3,FALSE)</f>
        <v>Zasklívací profil - středová část/ bílá/ 2m</v>
      </c>
      <c r="C129" s="34">
        <v>2</v>
      </c>
      <c r="D129" s="54" t="s">
        <v>5</v>
      </c>
      <c r="E129" s="37">
        <f t="shared" si="18"/>
        <v>2</v>
      </c>
      <c r="F129" s="54" t="s">
        <v>5</v>
      </c>
      <c r="G129" s="112">
        <f>VLOOKUP(A129&amp;E129,Ceník!$A$2:$G$1345,7,FALSE)</f>
        <v>40</v>
      </c>
      <c r="H129" s="73">
        <f t="shared" si="16"/>
        <v>48.4</v>
      </c>
    </row>
    <row r="130" spans="1:8" ht="17.399999999999999" x14ac:dyDescent="0.3">
      <c r="A130" s="116"/>
      <c r="B130" s="116"/>
      <c r="C130" s="117"/>
      <c r="D130" s="118"/>
      <c r="E130" s="119"/>
      <c r="F130" s="118"/>
      <c r="G130" s="103"/>
    </row>
    <row r="131" spans="1:8" ht="51.6" x14ac:dyDescent="0.3">
      <c r="A131" s="170" t="s">
        <v>3040</v>
      </c>
      <c r="B131" s="170"/>
      <c r="C131" s="170"/>
      <c r="D131" s="170"/>
      <c r="E131" s="170"/>
      <c r="F131" s="170"/>
      <c r="G131" s="170"/>
      <c r="H131" s="170"/>
    </row>
    <row r="132" spans="1:8" ht="17.399999999999999" x14ac:dyDescent="0.3">
      <c r="A132" s="11"/>
      <c r="B132" s="11"/>
      <c r="C132" s="18"/>
      <c r="D132" s="5"/>
      <c r="E132" s="20"/>
      <c r="F132" s="148" t="s">
        <v>3260</v>
      </c>
      <c r="G132" s="148"/>
      <c r="H132" s="148"/>
    </row>
    <row r="133" spans="1:8" ht="18" thickBot="1" x14ac:dyDescent="0.35">
      <c r="A133" s="11"/>
      <c r="B133" s="11"/>
      <c r="C133" s="18"/>
      <c r="D133" s="5"/>
      <c r="E133" s="20"/>
      <c r="F133" s="5"/>
      <c r="G133" s="12"/>
    </row>
    <row r="134" spans="1:8" ht="14.4" customHeight="1" x14ac:dyDescent="0.3">
      <c r="A134" s="162" t="s">
        <v>0</v>
      </c>
      <c r="B134" s="163" t="s">
        <v>1</v>
      </c>
      <c r="C134" s="164" t="s">
        <v>1547</v>
      </c>
      <c r="D134" s="165"/>
      <c r="E134" s="166" t="s">
        <v>1548</v>
      </c>
      <c r="F134" s="167"/>
      <c r="G134" s="149" t="s">
        <v>3256</v>
      </c>
      <c r="H134" s="146" t="s">
        <v>3257</v>
      </c>
    </row>
    <row r="135" spans="1:8" ht="23.4" customHeight="1" thickBot="1" x14ac:dyDescent="0.35">
      <c r="A135" s="151"/>
      <c r="B135" s="153"/>
      <c r="C135" s="156"/>
      <c r="D135" s="157"/>
      <c r="E135" s="160"/>
      <c r="F135" s="161"/>
      <c r="G135" s="147"/>
      <c r="H135" s="147"/>
    </row>
    <row r="136" spans="1:8" ht="17.399999999999999" x14ac:dyDescent="0.3">
      <c r="A136" s="46" t="s">
        <v>456</v>
      </c>
      <c r="B136" s="47" t="str">
        <f>VLOOKUP(A136&amp;E136,Ceník!$A$2:$G$1345,3,FALSE)</f>
        <v>DOPRODEJ pojezdový profil - bílý</v>
      </c>
      <c r="C136" s="48">
        <v>2</v>
      </c>
      <c r="D136" s="56" t="s">
        <v>5</v>
      </c>
      <c r="E136" s="55">
        <f>C136</f>
        <v>2</v>
      </c>
      <c r="F136" s="56" t="s">
        <v>5</v>
      </c>
      <c r="G136" s="64">
        <f>VLOOKUP(A136&amp;E136,Ceník!$A$2:$G$1345,7,FALSE)</f>
        <v>9</v>
      </c>
      <c r="H136" s="64">
        <f>SUM(G136)*1.21</f>
        <v>10.89</v>
      </c>
    </row>
    <row r="137" spans="1:8" ht="17.399999999999999" x14ac:dyDescent="0.3">
      <c r="A137" s="30" t="s">
        <v>1359</v>
      </c>
      <c r="B137" s="13" t="str">
        <f>VLOOKUP(A137&amp;E137,Ceník!$A$2:$G$1345,3,FALSE)</f>
        <v>DOPRODEJ Zasklívací profil - hliník</v>
      </c>
      <c r="C137" s="21">
        <v>3</v>
      </c>
      <c r="D137" s="53" t="s">
        <v>5</v>
      </c>
      <c r="E137" s="36">
        <f t="shared" ref="E137:E138" si="19">C137</f>
        <v>3</v>
      </c>
      <c r="F137" s="53" t="s">
        <v>5</v>
      </c>
      <c r="G137" s="62">
        <f>VLOOKUP(A137&amp;E137,Ceník!$A$2:$G$1345,7,FALSE)</f>
        <v>47</v>
      </c>
      <c r="H137" s="100">
        <f t="shared" ref="H137:H140" si="20">SUM(G137)*1.21</f>
        <v>56.87</v>
      </c>
    </row>
    <row r="138" spans="1:8" s="5" customFormat="1" ht="20.100000000000001" customHeight="1" x14ac:dyDescent="0.3">
      <c r="A138" s="30" t="s">
        <v>2970</v>
      </c>
      <c r="B138" s="13" t="str">
        <f>VLOOKUP(A138&amp;E138,Ceník!$A$2:$G$1345,3,FALSE)</f>
        <v>DOPRODEJ - Univerzální L profil 25x25 natural</v>
      </c>
      <c r="C138" s="21">
        <v>4</v>
      </c>
      <c r="D138" s="53" t="s">
        <v>5</v>
      </c>
      <c r="E138" s="36">
        <f t="shared" si="19"/>
        <v>4</v>
      </c>
      <c r="F138" s="53" t="s">
        <v>5</v>
      </c>
      <c r="G138" s="62">
        <f>VLOOKUP(A138&amp;E138,Ceník!$A$2:$G$1345,7,FALSE)</f>
        <v>41</v>
      </c>
      <c r="H138" s="62">
        <f t="shared" si="20"/>
        <v>49.61</v>
      </c>
    </row>
    <row r="139" spans="1:8" ht="17.399999999999999" x14ac:dyDescent="0.3">
      <c r="A139" s="30" t="s">
        <v>1356</v>
      </c>
      <c r="B139" s="13" t="str">
        <f>VLOOKUP(A139&amp;E139,Ceník!$A$2:$G$1345,3,FALSE)</f>
        <v>DOPRODEJ - Zasklívací profil pro nábytková dvířka - hliník</v>
      </c>
      <c r="C139" s="21">
        <v>3</v>
      </c>
      <c r="D139" s="53" t="s">
        <v>5</v>
      </c>
      <c r="E139" s="36">
        <f>C139</f>
        <v>3</v>
      </c>
      <c r="F139" s="53" t="s">
        <v>5</v>
      </c>
      <c r="G139" s="62">
        <f>VLOOKUP(A139&amp;E139,Ceník!$A$2:$G$1345,7,FALSE)</f>
        <v>38</v>
      </c>
      <c r="H139" s="62">
        <f t="shared" si="20"/>
        <v>45.98</v>
      </c>
    </row>
    <row r="140" spans="1:8" ht="17.399999999999999" x14ac:dyDescent="0.3">
      <c r="A140" s="30" t="s">
        <v>1352</v>
      </c>
      <c r="B140" s="13" t="str">
        <f>VLOOKUP(A140&amp;E140,Ceník!$A$2:$G$1345,3,FALSE)</f>
        <v>DOPRODEJ - Zasklívací profil pro nábytková dvířka - bílý</v>
      </c>
      <c r="C140" s="21">
        <v>3</v>
      </c>
      <c r="D140" s="53" t="s">
        <v>5</v>
      </c>
      <c r="E140" s="36">
        <f>C140</f>
        <v>3</v>
      </c>
      <c r="F140" s="53" t="s">
        <v>5</v>
      </c>
      <c r="G140" s="62">
        <f>VLOOKUP(A140&amp;E140,Ceník!$A$2:$G$1345,7,FALSE)</f>
        <v>13</v>
      </c>
      <c r="H140" s="62">
        <f t="shared" si="20"/>
        <v>15.73</v>
      </c>
    </row>
    <row r="141" spans="1:8" ht="17.399999999999999" x14ac:dyDescent="0.3">
      <c r="A141" s="6"/>
      <c r="B141" s="6"/>
      <c r="C141" s="8"/>
      <c r="D141" s="4"/>
      <c r="E141" s="14"/>
      <c r="F141" s="4"/>
      <c r="G141" s="7"/>
    </row>
    <row r="142" spans="1:8" ht="17.399999999999999" x14ac:dyDescent="0.3">
      <c r="A142" s="6"/>
      <c r="B142" s="6"/>
      <c r="C142" s="8"/>
      <c r="D142" s="4"/>
      <c r="E142" s="14"/>
      <c r="F142" s="4"/>
      <c r="G142" s="7"/>
    </row>
    <row r="143" spans="1:8" ht="17.399999999999999" x14ac:dyDescent="0.3">
      <c r="A143" s="6"/>
      <c r="B143" s="6"/>
      <c r="C143" s="8"/>
      <c r="D143" s="4"/>
      <c r="E143" s="14"/>
      <c r="F143" s="4"/>
      <c r="G143" s="7"/>
    </row>
    <row r="144" spans="1:8" ht="17.399999999999999" x14ac:dyDescent="0.3">
      <c r="A144" s="6"/>
      <c r="B144" s="6"/>
      <c r="C144" s="8"/>
      <c r="D144" s="4"/>
      <c r="E144" s="14"/>
      <c r="F144" s="4"/>
      <c r="G144" s="7"/>
    </row>
    <row r="145" spans="1:7" ht="17.399999999999999" x14ac:dyDescent="0.3">
      <c r="A145" s="6"/>
      <c r="B145" s="6"/>
      <c r="C145" s="8"/>
      <c r="D145" s="4"/>
      <c r="E145" s="14"/>
      <c r="F145" s="4"/>
      <c r="G145" s="7"/>
    </row>
    <row r="146" spans="1:7" ht="17.399999999999999" x14ac:dyDescent="0.3">
      <c r="A146" s="6"/>
      <c r="B146" s="6"/>
      <c r="C146" s="8"/>
      <c r="D146" s="4"/>
      <c r="E146" s="14"/>
      <c r="F146" s="4"/>
      <c r="G146" s="7"/>
    </row>
    <row r="147" spans="1:7" ht="17.399999999999999" x14ac:dyDescent="0.3">
      <c r="A147" s="6"/>
      <c r="B147" s="6"/>
      <c r="C147" s="8"/>
      <c r="D147" s="4"/>
      <c r="E147" s="14"/>
      <c r="F147" s="4"/>
      <c r="G147" s="7"/>
    </row>
    <row r="148" spans="1:7" ht="17.399999999999999" x14ac:dyDescent="0.3">
      <c r="A148" s="6"/>
      <c r="B148" s="6"/>
      <c r="C148" s="8"/>
      <c r="D148" s="4"/>
      <c r="E148" s="14"/>
      <c r="F148" s="4"/>
      <c r="G148" s="7"/>
    </row>
    <row r="149" spans="1:7" ht="17.399999999999999" x14ac:dyDescent="0.3">
      <c r="A149" s="6"/>
      <c r="B149" s="6"/>
      <c r="C149" s="8"/>
      <c r="D149" s="4"/>
      <c r="E149" s="14"/>
      <c r="F149" s="4"/>
      <c r="G149" s="7"/>
    </row>
    <row r="150" spans="1:7" ht="17.399999999999999" x14ac:dyDescent="0.3">
      <c r="A150" s="6"/>
      <c r="B150" s="6"/>
      <c r="C150" s="8"/>
      <c r="D150" s="4"/>
      <c r="E150" s="14"/>
      <c r="F150" s="4"/>
      <c r="G150" s="7"/>
    </row>
    <row r="151" spans="1:7" ht="17.399999999999999" x14ac:dyDescent="0.3">
      <c r="A151" s="6"/>
      <c r="B151" s="6"/>
      <c r="C151" s="8"/>
      <c r="D151" s="4"/>
      <c r="E151" s="14"/>
      <c r="F151" s="4"/>
      <c r="G151" s="7"/>
    </row>
    <row r="152" spans="1:7" ht="17.399999999999999" x14ac:dyDescent="0.3">
      <c r="A152" s="6"/>
      <c r="B152" s="6"/>
      <c r="C152" s="8"/>
      <c r="D152" s="4"/>
      <c r="E152" s="14"/>
      <c r="F152" s="4"/>
      <c r="G152" s="7"/>
    </row>
    <row r="153" spans="1:7" ht="17.399999999999999" x14ac:dyDescent="0.3">
      <c r="A153" s="6"/>
      <c r="B153" s="6"/>
      <c r="C153" s="8"/>
      <c r="D153" s="4"/>
      <c r="E153" s="14"/>
      <c r="F153" s="4"/>
      <c r="G153" s="7"/>
    </row>
    <row r="154" spans="1:7" ht="17.399999999999999" x14ac:dyDescent="0.3">
      <c r="A154" s="6"/>
      <c r="B154" s="6"/>
      <c r="C154" s="8"/>
      <c r="D154" s="4"/>
      <c r="E154" s="14"/>
      <c r="F154" s="4"/>
      <c r="G154" s="7"/>
    </row>
    <row r="155" spans="1:7" ht="17.399999999999999" x14ac:dyDescent="0.3">
      <c r="A155" s="6"/>
      <c r="B155" s="6"/>
      <c r="C155" s="8"/>
      <c r="D155" s="4"/>
      <c r="E155" s="14"/>
      <c r="F155" s="4"/>
      <c r="G155" s="7"/>
    </row>
    <row r="156" spans="1:7" ht="17.399999999999999" x14ac:dyDescent="0.3">
      <c r="A156" s="6"/>
      <c r="B156" s="6"/>
      <c r="C156" s="8"/>
      <c r="D156" s="4"/>
      <c r="E156" s="14"/>
      <c r="F156" s="4"/>
      <c r="G156" s="7"/>
    </row>
    <row r="157" spans="1:7" ht="17.399999999999999" x14ac:dyDescent="0.3">
      <c r="A157" s="6"/>
      <c r="B157" s="6"/>
      <c r="C157" s="8"/>
      <c r="D157" s="4"/>
      <c r="E157" s="14"/>
      <c r="F157" s="4"/>
      <c r="G157" s="7"/>
    </row>
    <row r="158" spans="1:7" ht="17.399999999999999" x14ac:dyDescent="0.3">
      <c r="A158" s="6"/>
      <c r="B158" s="6"/>
      <c r="C158" s="8"/>
      <c r="D158" s="4"/>
      <c r="E158" s="14"/>
      <c r="F158" s="4"/>
      <c r="G158" s="7"/>
    </row>
    <row r="159" spans="1:7" ht="17.399999999999999" x14ac:dyDescent="0.3">
      <c r="A159" s="6"/>
      <c r="B159" s="6"/>
      <c r="C159" s="8"/>
      <c r="D159" s="4"/>
      <c r="E159" s="14"/>
      <c r="F159" s="4"/>
      <c r="G159" s="7"/>
    </row>
    <row r="160" spans="1:7" ht="17.399999999999999" x14ac:dyDescent="0.3">
      <c r="A160" s="6"/>
      <c r="B160" s="6"/>
      <c r="C160" s="8"/>
      <c r="D160" s="4"/>
      <c r="E160" s="14"/>
      <c r="F160" s="4"/>
      <c r="G160" s="7"/>
    </row>
    <row r="161" spans="1:7" ht="17.399999999999999" x14ac:dyDescent="0.3">
      <c r="A161" s="6"/>
      <c r="B161" s="6"/>
      <c r="C161" s="8"/>
      <c r="D161" s="4"/>
      <c r="E161" s="14"/>
      <c r="F161" s="4"/>
      <c r="G161" s="7"/>
    </row>
    <row r="162" spans="1:7" ht="17.399999999999999" x14ac:dyDescent="0.3">
      <c r="A162" s="6"/>
      <c r="B162" s="6"/>
      <c r="C162" s="8"/>
      <c r="D162" s="4"/>
      <c r="E162" s="14"/>
      <c r="F162" s="4"/>
      <c r="G162" s="7"/>
    </row>
    <row r="163" spans="1:7" ht="17.399999999999999" x14ac:dyDescent="0.3">
      <c r="A163" s="6"/>
      <c r="B163" s="6"/>
      <c r="C163" s="8"/>
      <c r="D163" s="4"/>
      <c r="E163" s="14"/>
      <c r="F163" s="4"/>
      <c r="G163" s="7"/>
    </row>
    <row r="164" spans="1:7" ht="17.399999999999999" x14ac:dyDescent="0.3">
      <c r="A164" s="6"/>
      <c r="B164" s="6"/>
      <c r="C164" s="8"/>
      <c r="D164" s="4"/>
      <c r="E164" s="14"/>
      <c r="F164" s="4"/>
      <c r="G164" s="7"/>
    </row>
    <row r="165" spans="1:7" ht="17.399999999999999" x14ac:dyDescent="0.3">
      <c r="A165" s="6"/>
      <c r="B165" s="6"/>
      <c r="C165" s="8"/>
      <c r="D165" s="4"/>
      <c r="E165" s="14"/>
      <c r="F165" s="4"/>
      <c r="G165" s="7"/>
    </row>
    <row r="166" spans="1:7" ht="17.399999999999999" x14ac:dyDescent="0.3">
      <c r="A166" s="6"/>
      <c r="B166" s="6"/>
      <c r="C166" s="8"/>
      <c r="D166" s="4"/>
      <c r="E166" s="14"/>
      <c r="F166" s="4"/>
      <c r="G166" s="7"/>
    </row>
    <row r="167" spans="1:7" ht="17.399999999999999" x14ac:dyDescent="0.3">
      <c r="A167" s="6"/>
      <c r="B167" s="6"/>
      <c r="C167" s="8"/>
      <c r="D167" s="4"/>
      <c r="E167" s="14"/>
      <c r="F167" s="4"/>
      <c r="G167" s="7"/>
    </row>
    <row r="168" spans="1:7" ht="17.399999999999999" x14ac:dyDescent="0.3">
      <c r="A168" s="6"/>
      <c r="B168" s="6"/>
      <c r="C168" s="8"/>
      <c r="D168" s="4"/>
      <c r="E168" s="14"/>
      <c r="F168" s="4"/>
      <c r="G168" s="7"/>
    </row>
    <row r="169" spans="1:7" ht="17.399999999999999" x14ac:dyDescent="0.3">
      <c r="A169" s="6"/>
      <c r="B169" s="6"/>
      <c r="C169" s="8"/>
      <c r="D169" s="4"/>
      <c r="E169" s="14"/>
      <c r="F169" s="4"/>
      <c r="G169" s="7"/>
    </row>
    <row r="170" spans="1:7" ht="17.399999999999999" x14ac:dyDescent="0.3">
      <c r="A170" s="6"/>
      <c r="B170" s="6"/>
      <c r="C170" s="8"/>
      <c r="D170" s="4"/>
      <c r="E170" s="14"/>
      <c r="F170" s="4"/>
      <c r="G170" s="7"/>
    </row>
    <row r="171" spans="1:7" ht="17.399999999999999" x14ac:dyDescent="0.3">
      <c r="A171" s="6"/>
      <c r="B171" s="6"/>
      <c r="C171" s="8"/>
      <c r="D171" s="4"/>
      <c r="E171" s="14"/>
      <c r="F171" s="4"/>
      <c r="G171" s="7"/>
    </row>
    <row r="172" spans="1:7" ht="17.399999999999999" x14ac:dyDescent="0.3">
      <c r="A172" s="6"/>
      <c r="B172" s="6"/>
      <c r="C172" s="8"/>
      <c r="D172" s="4"/>
      <c r="E172" s="14"/>
      <c r="F172" s="4"/>
      <c r="G172" s="7"/>
    </row>
    <row r="173" spans="1:7" ht="17.399999999999999" x14ac:dyDescent="0.3">
      <c r="A173" s="6"/>
      <c r="B173" s="6"/>
      <c r="C173" s="8"/>
      <c r="D173" s="4"/>
      <c r="E173" s="14"/>
      <c r="F173" s="4"/>
      <c r="G173" s="7"/>
    </row>
    <row r="174" spans="1:7" ht="17.399999999999999" x14ac:dyDescent="0.3">
      <c r="A174" s="6"/>
      <c r="B174" s="6"/>
      <c r="C174" s="8"/>
      <c r="D174" s="4"/>
      <c r="E174" s="14"/>
      <c r="F174" s="4"/>
      <c r="G174" s="7"/>
    </row>
    <row r="175" spans="1:7" ht="17.399999999999999" x14ac:dyDescent="0.3">
      <c r="A175" s="6"/>
      <c r="B175" s="6"/>
      <c r="C175" s="8"/>
      <c r="D175" s="4"/>
      <c r="E175" s="14"/>
      <c r="F175" s="4"/>
      <c r="G175" s="7"/>
    </row>
    <row r="176" spans="1:7" ht="17.399999999999999" x14ac:dyDescent="0.3">
      <c r="A176" s="6"/>
      <c r="B176" s="6"/>
      <c r="C176" s="8"/>
      <c r="D176" s="4"/>
      <c r="E176" s="14"/>
      <c r="F176" s="4"/>
      <c r="G176" s="7"/>
    </row>
    <row r="177" spans="1:7" ht="17.399999999999999" x14ac:dyDescent="0.3">
      <c r="A177" s="6"/>
      <c r="B177" s="6"/>
      <c r="C177" s="8"/>
      <c r="D177" s="4"/>
      <c r="E177" s="14"/>
      <c r="F177" s="4"/>
      <c r="G177" s="7"/>
    </row>
    <row r="178" spans="1:7" ht="17.399999999999999" x14ac:dyDescent="0.3">
      <c r="A178" s="6"/>
      <c r="B178" s="6"/>
      <c r="C178" s="8"/>
      <c r="D178" s="4"/>
      <c r="E178" s="14"/>
      <c r="F178" s="4"/>
      <c r="G178" s="7"/>
    </row>
    <row r="179" spans="1:7" ht="17.399999999999999" x14ac:dyDescent="0.3">
      <c r="A179" s="6"/>
      <c r="B179" s="6"/>
      <c r="C179" s="8"/>
      <c r="D179" s="4"/>
      <c r="E179" s="14"/>
      <c r="F179" s="4"/>
      <c r="G179" s="7"/>
    </row>
    <row r="180" spans="1:7" ht="17.399999999999999" x14ac:dyDescent="0.3">
      <c r="A180" s="6"/>
      <c r="B180" s="6"/>
      <c r="C180" s="8"/>
      <c r="D180" s="4"/>
      <c r="E180" s="14"/>
      <c r="F180" s="4"/>
      <c r="G180" s="7"/>
    </row>
    <row r="181" spans="1:7" ht="17.399999999999999" x14ac:dyDescent="0.3">
      <c r="A181" s="6"/>
      <c r="B181" s="6"/>
      <c r="C181" s="8"/>
      <c r="D181" s="4"/>
      <c r="E181" s="14"/>
      <c r="F181" s="4"/>
      <c r="G181" s="7"/>
    </row>
    <row r="182" spans="1:7" ht="17.399999999999999" x14ac:dyDescent="0.3">
      <c r="A182" s="6"/>
      <c r="B182" s="6"/>
      <c r="C182" s="8"/>
      <c r="D182" s="4"/>
      <c r="E182" s="14"/>
      <c r="F182" s="4"/>
      <c r="G182" s="7"/>
    </row>
    <row r="183" spans="1:7" ht="17.399999999999999" x14ac:dyDescent="0.3">
      <c r="A183" s="6"/>
      <c r="B183" s="6"/>
      <c r="C183" s="8"/>
      <c r="D183" s="4"/>
      <c r="E183" s="14"/>
      <c r="F183" s="4"/>
      <c r="G183" s="7"/>
    </row>
    <row r="184" spans="1:7" ht="17.399999999999999" x14ac:dyDescent="0.3">
      <c r="A184" s="6"/>
      <c r="B184" s="6"/>
      <c r="C184" s="8"/>
      <c r="D184" s="4"/>
      <c r="E184" s="14"/>
      <c r="F184" s="4"/>
      <c r="G184" s="7"/>
    </row>
    <row r="185" spans="1:7" ht="17.399999999999999" x14ac:dyDescent="0.3">
      <c r="A185" s="6"/>
      <c r="B185" s="6"/>
      <c r="C185" s="8"/>
      <c r="D185" s="4"/>
      <c r="E185" s="14"/>
      <c r="F185" s="4"/>
      <c r="G185" s="7"/>
    </row>
    <row r="186" spans="1:7" ht="17.399999999999999" x14ac:dyDescent="0.3">
      <c r="A186" s="6"/>
      <c r="B186" s="6"/>
      <c r="C186" s="8"/>
      <c r="D186" s="4"/>
      <c r="E186" s="14"/>
      <c r="F186" s="4"/>
      <c r="G186" s="7"/>
    </row>
    <row r="187" spans="1:7" ht="17.399999999999999" x14ac:dyDescent="0.3">
      <c r="A187" s="6"/>
      <c r="B187" s="6"/>
      <c r="C187" s="8"/>
      <c r="D187" s="4"/>
      <c r="E187" s="14"/>
      <c r="F187" s="4"/>
      <c r="G187" s="7"/>
    </row>
    <row r="188" spans="1:7" ht="17.399999999999999" x14ac:dyDescent="0.3">
      <c r="A188" s="6"/>
      <c r="B188" s="6"/>
      <c r="C188" s="8"/>
      <c r="D188" s="4"/>
      <c r="E188" s="14"/>
      <c r="F188" s="4"/>
      <c r="G188" s="7"/>
    </row>
    <row r="189" spans="1:7" ht="17.399999999999999" x14ac:dyDescent="0.3">
      <c r="A189" s="6"/>
      <c r="B189" s="6"/>
      <c r="C189" s="8"/>
      <c r="D189" s="4"/>
      <c r="E189" s="14"/>
      <c r="F189" s="4"/>
      <c r="G189" s="7"/>
    </row>
    <row r="190" spans="1:7" ht="17.399999999999999" x14ac:dyDescent="0.3">
      <c r="A190" s="6"/>
      <c r="B190" s="6"/>
      <c r="C190" s="8"/>
      <c r="D190" s="4"/>
      <c r="E190" s="14"/>
      <c r="F190" s="4"/>
      <c r="G190" s="7"/>
    </row>
    <row r="191" spans="1:7" ht="17.399999999999999" x14ac:dyDescent="0.3">
      <c r="A191" s="6"/>
      <c r="B191" s="6"/>
      <c r="C191" s="8"/>
      <c r="D191" s="4"/>
      <c r="E191" s="14"/>
      <c r="F191" s="4"/>
      <c r="G191" s="7"/>
    </row>
    <row r="192" spans="1:7" ht="17.399999999999999" x14ac:dyDescent="0.3">
      <c r="A192" s="6"/>
      <c r="B192" s="6"/>
      <c r="C192" s="8"/>
      <c r="D192" s="4"/>
      <c r="E192" s="14"/>
      <c r="F192" s="4"/>
      <c r="G192" s="7"/>
    </row>
    <row r="193" spans="1:7" ht="17.399999999999999" x14ac:dyDescent="0.3">
      <c r="A193" s="6"/>
      <c r="B193" s="6"/>
      <c r="C193" s="8"/>
      <c r="D193" s="4"/>
      <c r="E193" s="14"/>
      <c r="F193" s="4"/>
      <c r="G193" s="7"/>
    </row>
    <row r="194" spans="1:7" ht="17.399999999999999" x14ac:dyDescent="0.3">
      <c r="A194" s="6"/>
      <c r="B194" s="6"/>
      <c r="C194" s="8"/>
      <c r="D194" s="4"/>
      <c r="E194" s="14"/>
      <c r="F194" s="4"/>
      <c r="G194" s="7"/>
    </row>
    <row r="195" spans="1:7" ht="17.399999999999999" x14ac:dyDescent="0.3">
      <c r="A195" s="6"/>
      <c r="B195" s="6"/>
      <c r="C195" s="8"/>
      <c r="D195" s="4"/>
      <c r="E195" s="14"/>
      <c r="F195" s="4"/>
      <c r="G195" s="7"/>
    </row>
    <row r="196" spans="1:7" ht="17.399999999999999" x14ac:dyDescent="0.3">
      <c r="A196" s="6"/>
      <c r="B196" s="6"/>
      <c r="C196" s="8"/>
      <c r="D196" s="4"/>
      <c r="E196" s="14"/>
      <c r="F196" s="4"/>
      <c r="G196" s="7"/>
    </row>
    <row r="197" spans="1:7" ht="17.399999999999999" x14ac:dyDescent="0.3">
      <c r="A197" s="6"/>
      <c r="B197" s="6"/>
      <c r="C197" s="8"/>
      <c r="D197" s="4"/>
      <c r="E197" s="14"/>
      <c r="F197" s="4"/>
      <c r="G197" s="7"/>
    </row>
    <row r="198" spans="1:7" ht="17.399999999999999" x14ac:dyDescent="0.3">
      <c r="A198" s="6"/>
      <c r="B198" s="6"/>
      <c r="C198" s="8"/>
      <c r="D198" s="4"/>
      <c r="E198" s="14"/>
      <c r="F198" s="4"/>
      <c r="G198" s="7"/>
    </row>
    <row r="199" spans="1:7" ht="17.399999999999999" x14ac:dyDescent="0.3">
      <c r="A199" s="6"/>
      <c r="B199" s="6"/>
      <c r="C199" s="8"/>
      <c r="D199" s="4"/>
      <c r="E199" s="14"/>
      <c r="F199" s="4"/>
      <c r="G199" s="7"/>
    </row>
    <row r="200" spans="1:7" ht="17.399999999999999" x14ac:dyDescent="0.3">
      <c r="A200" s="6"/>
      <c r="B200" s="6"/>
      <c r="C200" s="8"/>
      <c r="D200" s="4"/>
      <c r="E200" s="14"/>
      <c r="F200" s="4"/>
      <c r="G200" s="7"/>
    </row>
    <row r="201" spans="1:7" ht="17.399999999999999" x14ac:dyDescent="0.3">
      <c r="A201" s="6"/>
      <c r="B201" s="6"/>
      <c r="C201" s="8"/>
      <c r="D201" s="4"/>
      <c r="E201" s="14"/>
      <c r="F201" s="4"/>
      <c r="G201" s="7"/>
    </row>
    <row r="202" spans="1:7" ht="17.399999999999999" x14ac:dyDescent="0.3">
      <c r="A202" s="6"/>
      <c r="B202" s="6"/>
      <c r="C202" s="8"/>
      <c r="D202" s="4"/>
      <c r="E202" s="14"/>
      <c r="F202" s="4"/>
      <c r="G202" s="7"/>
    </row>
    <row r="203" spans="1:7" ht="17.399999999999999" x14ac:dyDescent="0.3">
      <c r="A203" s="6"/>
      <c r="B203" s="6"/>
      <c r="C203" s="8"/>
      <c r="D203" s="4"/>
      <c r="E203" s="14"/>
      <c r="F203" s="4"/>
      <c r="G203" s="7"/>
    </row>
    <row r="204" spans="1:7" ht="17.399999999999999" x14ac:dyDescent="0.3">
      <c r="A204" s="6"/>
      <c r="B204" s="6"/>
      <c r="C204" s="8"/>
      <c r="D204" s="4"/>
      <c r="E204" s="14"/>
      <c r="F204" s="4"/>
      <c r="G204" s="7"/>
    </row>
    <row r="205" spans="1:7" ht="17.399999999999999" x14ac:dyDescent="0.3">
      <c r="A205" s="6"/>
      <c r="B205" s="6"/>
      <c r="C205" s="8"/>
      <c r="D205" s="4"/>
      <c r="E205" s="14"/>
      <c r="F205" s="4"/>
      <c r="G205" s="7"/>
    </row>
    <row r="206" spans="1:7" ht="17.399999999999999" x14ac:dyDescent="0.3">
      <c r="A206" s="6"/>
      <c r="B206" s="6"/>
      <c r="C206" s="8"/>
      <c r="D206" s="4"/>
      <c r="E206" s="14"/>
      <c r="F206" s="4"/>
      <c r="G206" s="7"/>
    </row>
    <row r="207" spans="1:7" ht="17.399999999999999" x14ac:dyDescent="0.3">
      <c r="A207" s="6"/>
      <c r="B207" s="6"/>
      <c r="C207" s="8"/>
      <c r="D207" s="4"/>
      <c r="E207" s="14"/>
      <c r="F207" s="4"/>
      <c r="G207" s="7"/>
    </row>
    <row r="208" spans="1:7" ht="17.399999999999999" x14ac:dyDescent="0.3">
      <c r="A208" s="6"/>
      <c r="B208" s="6"/>
      <c r="C208" s="8"/>
      <c r="D208" s="4"/>
      <c r="E208" s="14"/>
      <c r="F208" s="4"/>
      <c r="G208" s="7"/>
    </row>
    <row r="209" spans="1:7" ht="17.399999999999999" x14ac:dyDescent="0.3">
      <c r="A209" s="6"/>
      <c r="B209" s="6"/>
      <c r="C209" s="8"/>
      <c r="D209" s="4"/>
      <c r="E209" s="14"/>
      <c r="F209" s="4"/>
      <c r="G209" s="7"/>
    </row>
    <row r="210" spans="1:7" ht="17.399999999999999" x14ac:dyDescent="0.3">
      <c r="A210" s="6"/>
      <c r="B210" s="6"/>
      <c r="C210" s="8"/>
      <c r="D210" s="4"/>
      <c r="E210" s="14"/>
      <c r="F210" s="4"/>
      <c r="G210" s="7"/>
    </row>
    <row r="211" spans="1:7" ht="17.399999999999999" x14ac:dyDescent="0.3">
      <c r="A211" s="6"/>
      <c r="B211" s="6"/>
      <c r="C211" s="8"/>
      <c r="D211" s="4"/>
      <c r="E211" s="14"/>
      <c r="F211" s="4"/>
      <c r="G211" s="7"/>
    </row>
    <row r="212" spans="1:7" ht="17.399999999999999" x14ac:dyDescent="0.3">
      <c r="A212" s="6"/>
      <c r="B212" s="6"/>
      <c r="C212" s="8"/>
      <c r="D212" s="4"/>
      <c r="E212" s="14"/>
      <c r="F212" s="4"/>
      <c r="G212" s="7"/>
    </row>
    <row r="213" spans="1:7" ht="17.399999999999999" x14ac:dyDescent="0.3">
      <c r="A213" s="6"/>
      <c r="B213" s="6"/>
      <c r="C213" s="8"/>
      <c r="D213" s="4"/>
      <c r="E213" s="14"/>
      <c r="F213" s="4"/>
      <c r="G213" s="7"/>
    </row>
    <row r="214" spans="1:7" ht="17.399999999999999" x14ac:dyDescent="0.3">
      <c r="A214" s="6"/>
      <c r="B214" s="6"/>
      <c r="C214" s="8"/>
      <c r="D214" s="4"/>
      <c r="E214" s="14"/>
      <c r="F214" s="4"/>
      <c r="G214" s="7"/>
    </row>
    <row r="215" spans="1:7" ht="17.399999999999999" x14ac:dyDescent="0.3">
      <c r="A215" s="6"/>
      <c r="B215" s="6"/>
      <c r="C215" s="8"/>
      <c r="D215" s="4"/>
      <c r="E215" s="14"/>
      <c r="F215" s="4"/>
      <c r="G215" s="7"/>
    </row>
    <row r="216" spans="1:7" ht="17.399999999999999" x14ac:dyDescent="0.3">
      <c r="A216" s="6"/>
      <c r="B216" s="6"/>
      <c r="C216" s="8"/>
      <c r="D216" s="4"/>
      <c r="E216" s="14"/>
      <c r="F216" s="4"/>
      <c r="G216" s="7"/>
    </row>
    <row r="217" spans="1:7" ht="17.399999999999999" x14ac:dyDescent="0.3">
      <c r="A217" s="6"/>
      <c r="B217" s="6"/>
      <c r="C217" s="8"/>
      <c r="D217" s="4"/>
      <c r="E217" s="14"/>
      <c r="F217" s="4"/>
      <c r="G217" s="7"/>
    </row>
    <row r="218" spans="1:7" ht="17.399999999999999" x14ac:dyDescent="0.3">
      <c r="A218" s="6"/>
      <c r="B218" s="6"/>
      <c r="C218" s="8"/>
      <c r="D218" s="4"/>
      <c r="E218" s="14"/>
      <c r="F218" s="4"/>
      <c r="G218" s="7"/>
    </row>
    <row r="219" spans="1:7" ht="17.399999999999999" x14ac:dyDescent="0.3">
      <c r="A219" s="6"/>
      <c r="B219" s="6"/>
      <c r="C219" s="8"/>
      <c r="D219" s="4"/>
      <c r="E219" s="14"/>
      <c r="F219" s="4"/>
      <c r="G219" s="7"/>
    </row>
    <row r="220" spans="1:7" ht="17.399999999999999" x14ac:dyDescent="0.3">
      <c r="A220" s="6"/>
      <c r="B220" s="6"/>
      <c r="C220" s="8"/>
      <c r="D220" s="4"/>
      <c r="E220" s="14"/>
      <c r="F220" s="4"/>
      <c r="G220" s="7"/>
    </row>
    <row r="221" spans="1:7" ht="17.399999999999999" x14ac:dyDescent="0.3">
      <c r="A221" s="6"/>
      <c r="B221" s="6"/>
      <c r="C221" s="8"/>
      <c r="D221" s="4"/>
      <c r="E221" s="14"/>
      <c r="F221" s="4"/>
      <c r="G221" s="7"/>
    </row>
    <row r="222" spans="1:7" ht="17.399999999999999" x14ac:dyDescent="0.3">
      <c r="A222" s="6"/>
      <c r="B222" s="6"/>
      <c r="C222" s="8"/>
      <c r="D222" s="4"/>
      <c r="E222" s="14"/>
      <c r="F222" s="4"/>
      <c r="G222" s="7"/>
    </row>
    <row r="223" spans="1:7" ht="17.399999999999999" x14ac:dyDescent="0.3">
      <c r="A223" s="6"/>
      <c r="B223" s="6"/>
      <c r="C223" s="8"/>
      <c r="D223" s="4"/>
      <c r="E223" s="14"/>
      <c r="F223" s="4"/>
      <c r="G223" s="7"/>
    </row>
    <row r="224" spans="1:7" ht="17.399999999999999" x14ac:dyDescent="0.3">
      <c r="A224" s="6"/>
      <c r="B224" s="6"/>
      <c r="C224" s="8"/>
      <c r="D224" s="4"/>
      <c r="E224" s="14"/>
      <c r="F224" s="4"/>
      <c r="G224" s="7"/>
    </row>
    <row r="225" spans="1:7" ht="17.399999999999999" x14ac:dyDescent="0.3">
      <c r="A225" s="6"/>
      <c r="B225" s="6"/>
      <c r="C225" s="8"/>
      <c r="D225" s="4"/>
      <c r="E225" s="14"/>
      <c r="F225" s="4"/>
      <c r="G225" s="7"/>
    </row>
    <row r="226" spans="1:7" ht="17.399999999999999" x14ac:dyDescent="0.3">
      <c r="A226" s="6"/>
      <c r="B226" s="6"/>
      <c r="C226" s="8"/>
      <c r="D226" s="4"/>
      <c r="E226" s="14"/>
      <c r="F226" s="4"/>
      <c r="G226" s="7"/>
    </row>
    <row r="227" spans="1:7" ht="17.399999999999999" x14ac:dyDescent="0.3">
      <c r="A227" s="6"/>
      <c r="B227" s="6"/>
      <c r="C227" s="8"/>
      <c r="D227" s="4"/>
      <c r="E227" s="14"/>
      <c r="F227" s="4"/>
      <c r="G227" s="7"/>
    </row>
    <row r="228" spans="1:7" ht="17.399999999999999" x14ac:dyDescent="0.3">
      <c r="A228" s="6"/>
      <c r="B228" s="6"/>
      <c r="C228" s="8"/>
      <c r="D228" s="4"/>
      <c r="E228" s="14"/>
      <c r="F228" s="4"/>
      <c r="G228" s="7"/>
    </row>
    <row r="229" spans="1:7" ht="17.399999999999999" x14ac:dyDescent="0.3">
      <c r="A229" s="6"/>
      <c r="B229" s="6"/>
      <c r="C229" s="8"/>
      <c r="D229" s="4"/>
      <c r="E229" s="14"/>
      <c r="F229" s="4"/>
      <c r="G229" s="7"/>
    </row>
    <row r="230" spans="1:7" ht="17.399999999999999" x14ac:dyDescent="0.3">
      <c r="A230" s="6"/>
      <c r="B230" s="6"/>
      <c r="C230" s="8"/>
      <c r="D230" s="4"/>
      <c r="E230" s="14"/>
      <c r="F230" s="4"/>
      <c r="G230" s="7"/>
    </row>
    <row r="231" spans="1:7" ht="17.399999999999999" x14ac:dyDescent="0.3">
      <c r="A231" s="6"/>
      <c r="B231" s="6"/>
      <c r="C231" s="8"/>
      <c r="D231" s="4"/>
      <c r="E231" s="14"/>
      <c r="F231" s="4"/>
      <c r="G231" s="7"/>
    </row>
    <row r="232" spans="1:7" ht="17.399999999999999" x14ac:dyDescent="0.3">
      <c r="A232" s="6"/>
      <c r="B232" s="6"/>
      <c r="C232" s="8"/>
      <c r="D232" s="4"/>
      <c r="E232" s="14"/>
      <c r="F232" s="4"/>
      <c r="G232" s="7"/>
    </row>
    <row r="233" spans="1:7" ht="17.399999999999999" x14ac:dyDescent="0.3">
      <c r="A233" s="6"/>
      <c r="B233" s="6"/>
      <c r="C233" s="8"/>
      <c r="D233" s="4"/>
      <c r="E233" s="14"/>
      <c r="F233" s="4"/>
      <c r="G233" s="7"/>
    </row>
    <row r="234" spans="1:7" ht="17.399999999999999" x14ac:dyDescent="0.3">
      <c r="A234" s="6"/>
      <c r="B234" s="6"/>
      <c r="C234" s="8"/>
      <c r="D234" s="4"/>
      <c r="E234" s="14"/>
      <c r="F234" s="4"/>
      <c r="G234" s="7"/>
    </row>
    <row r="235" spans="1:7" ht="17.399999999999999" x14ac:dyDescent="0.3">
      <c r="A235" s="6"/>
      <c r="B235" s="6"/>
      <c r="C235" s="8"/>
      <c r="D235" s="4"/>
      <c r="E235" s="14"/>
      <c r="F235" s="4"/>
      <c r="G235" s="7"/>
    </row>
    <row r="236" spans="1:7" ht="17.399999999999999" x14ac:dyDescent="0.3">
      <c r="A236" s="6"/>
      <c r="B236" s="6"/>
      <c r="C236" s="8"/>
      <c r="D236" s="4"/>
      <c r="E236" s="14"/>
      <c r="F236" s="4"/>
      <c r="G236" s="7"/>
    </row>
    <row r="237" spans="1:7" ht="17.399999999999999" x14ac:dyDescent="0.3">
      <c r="A237" s="6"/>
      <c r="B237" s="6"/>
      <c r="C237" s="8"/>
      <c r="D237" s="4"/>
      <c r="E237" s="14"/>
      <c r="F237" s="4"/>
      <c r="G237" s="7"/>
    </row>
    <row r="238" spans="1:7" ht="17.399999999999999" x14ac:dyDescent="0.3">
      <c r="A238" s="6"/>
      <c r="B238" s="6"/>
      <c r="C238" s="8"/>
      <c r="D238" s="4"/>
      <c r="E238" s="14"/>
      <c r="F238" s="4"/>
      <c r="G238" s="7"/>
    </row>
    <row r="239" spans="1:7" ht="17.399999999999999" x14ac:dyDescent="0.3">
      <c r="A239" s="6"/>
      <c r="B239" s="6"/>
      <c r="C239" s="8"/>
      <c r="D239" s="4"/>
      <c r="E239" s="14"/>
      <c r="F239" s="4"/>
      <c r="G239" s="7"/>
    </row>
    <row r="240" spans="1:7" ht="17.399999999999999" x14ac:dyDescent="0.3">
      <c r="A240" s="6"/>
      <c r="B240" s="6"/>
      <c r="C240" s="8"/>
      <c r="D240" s="4"/>
      <c r="E240" s="14"/>
      <c r="F240" s="4"/>
      <c r="G240" s="7"/>
    </row>
    <row r="241" spans="1:7" ht="17.399999999999999" x14ac:dyDescent="0.3">
      <c r="A241" s="6"/>
      <c r="B241" s="6"/>
      <c r="C241" s="8"/>
      <c r="D241" s="4"/>
      <c r="E241" s="14"/>
      <c r="F241" s="4"/>
      <c r="G241" s="7"/>
    </row>
    <row r="242" spans="1:7" ht="17.399999999999999" x14ac:dyDescent="0.3">
      <c r="A242" s="6"/>
      <c r="B242" s="6"/>
      <c r="C242" s="8"/>
      <c r="D242" s="4"/>
      <c r="E242" s="14"/>
      <c r="F242" s="4"/>
      <c r="G242" s="7"/>
    </row>
    <row r="243" spans="1:7" ht="17.399999999999999" x14ac:dyDescent="0.3">
      <c r="A243" s="6"/>
      <c r="B243" s="6"/>
      <c r="C243" s="8"/>
      <c r="D243" s="4"/>
      <c r="E243" s="14"/>
      <c r="F243" s="4"/>
      <c r="G243" s="7"/>
    </row>
    <row r="244" spans="1:7" ht="17.399999999999999" x14ac:dyDescent="0.3">
      <c r="A244" s="6"/>
      <c r="B244" s="6"/>
      <c r="C244" s="8"/>
      <c r="D244" s="4"/>
      <c r="E244" s="14"/>
      <c r="F244" s="4"/>
      <c r="G244" s="7"/>
    </row>
    <row r="245" spans="1:7" ht="17.399999999999999" x14ac:dyDescent="0.3">
      <c r="A245" s="6"/>
      <c r="B245" s="6"/>
      <c r="C245" s="8"/>
      <c r="D245" s="4"/>
      <c r="E245" s="14"/>
      <c r="F245" s="4"/>
      <c r="G245" s="7"/>
    </row>
    <row r="246" spans="1:7" ht="17.399999999999999" x14ac:dyDescent="0.3">
      <c r="A246" s="6"/>
      <c r="B246" s="6"/>
      <c r="C246" s="8"/>
      <c r="D246" s="4"/>
      <c r="E246" s="14"/>
      <c r="F246" s="4"/>
      <c r="G246" s="7"/>
    </row>
    <row r="247" spans="1:7" ht="17.399999999999999" x14ac:dyDescent="0.3">
      <c r="A247" s="6"/>
      <c r="B247" s="6"/>
      <c r="C247" s="8"/>
      <c r="D247" s="4"/>
      <c r="E247" s="14"/>
      <c r="F247" s="4"/>
      <c r="G247" s="7"/>
    </row>
    <row r="248" spans="1:7" ht="17.399999999999999" x14ac:dyDescent="0.3">
      <c r="A248" s="6"/>
      <c r="B248" s="6"/>
      <c r="C248" s="8"/>
      <c r="D248" s="4"/>
      <c r="E248" s="14"/>
      <c r="F248" s="4"/>
      <c r="G248" s="7"/>
    </row>
    <row r="249" spans="1:7" ht="17.399999999999999" x14ac:dyDescent="0.3">
      <c r="A249" s="6"/>
      <c r="B249" s="6"/>
      <c r="C249" s="8"/>
      <c r="D249" s="4"/>
      <c r="E249" s="14"/>
      <c r="F249" s="4"/>
      <c r="G249" s="7"/>
    </row>
    <row r="250" spans="1:7" ht="17.399999999999999" x14ac:dyDescent="0.3">
      <c r="A250" s="6"/>
      <c r="B250" s="6"/>
      <c r="C250" s="8"/>
      <c r="D250" s="4"/>
      <c r="E250" s="14"/>
      <c r="F250" s="4"/>
      <c r="G250" s="7"/>
    </row>
    <row r="251" spans="1:7" ht="17.399999999999999" x14ac:dyDescent="0.3">
      <c r="A251" s="6"/>
      <c r="B251" s="6"/>
      <c r="C251" s="8"/>
      <c r="D251" s="4"/>
      <c r="E251" s="14"/>
      <c r="F251" s="4"/>
      <c r="G251" s="7"/>
    </row>
    <row r="252" spans="1:7" ht="17.399999999999999" x14ac:dyDescent="0.3">
      <c r="A252" s="6"/>
      <c r="B252" s="6"/>
      <c r="C252" s="8"/>
      <c r="D252" s="4"/>
      <c r="E252" s="14"/>
      <c r="F252" s="4"/>
      <c r="G252" s="7"/>
    </row>
    <row r="253" spans="1:7" ht="17.399999999999999" x14ac:dyDescent="0.3">
      <c r="A253" s="6"/>
      <c r="B253" s="6"/>
      <c r="C253" s="8"/>
      <c r="D253" s="4"/>
      <c r="E253" s="14"/>
      <c r="F253" s="4"/>
      <c r="G253" s="7"/>
    </row>
    <row r="254" spans="1:7" ht="17.399999999999999" x14ac:dyDescent="0.3">
      <c r="A254" s="6"/>
      <c r="B254" s="6"/>
      <c r="C254" s="8"/>
      <c r="D254" s="4"/>
      <c r="E254" s="14"/>
      <c r="F254" s="4"/>
      <c r="G254" s="7"/>
    </row>
    <row r="255" spans="1:7" ht="17.399999999999999" x14ac:dyDescent="0.3">
      <c r="A255" s="6"/>
      <c r="B255" s="6"/>
      <c r="C255" s="8"/>
      <c r="D255" s="4"/>
      <c r="E255" s="14"/>
      <c r="F255" s="4"/>
      <c r="G255" s="7"/>
    </row>
    <row r="256" spans="1:7" ht="17.399999999999999" x14ac:dyDescent="0.3">
      <c r="A256" s="6"/>
      <c r="B256" s="6"/>
      <c r="C256" s="8"/>
      <c r="D256" s="4"/>
      <c r="E256" s="14"/>
      <c r="F256" s="4"/>
      <c r="G256" s="7"/>
    </row>
    <row r="257" spans="1:7" ht="17.399999999999999" x14ac:dyDescent="0.3">
      <c r="A257" s="6"/>
      <c r="B257" s="6"/>
      <c r="C257" s="8"/>
      <c r="D257" s="4"/>
      <c r="E257" s="14"/>
      <c r="F257" s="4"/>
      <c r="G257" s="7"/>
    </row>
    <row r="258" spans="1:7" ht="17.399999999999999" x14ac:dyDescent="0.3">
      <c r="A258" s="6"/>
      <c r="B258" s="6"/>
      <c r="C258" s="8"/>
      <c r="D258" s="4"/>
      <c r="E258" s="14"/>
      <c r="F258" s="4"/>
      <c r="G258" s="7"/>
    </row>
    <row r="259" spans="1:7" ht="17.399999999999999" x14ac:dyDescent="0.3">
      <c r="A259" s="6"/>
      <c r="B259" s="6"/>
      <c r="C259" s="8"/>
      <c r="D259" s="4"/>
      <c r="E259" s="14"/>
      <c r="F259" s="4"/>
      <c r="G259" s="7"/>
    </row>
    <row r="260" spans="1:7" ht="17.399999999999999" x14ac:dyDescent="0.3">
      <c r="A260" s="6"/>
      <c r="B260" s="6"/>
      <c r="C260" s="8"/>
      <c r="D260" s="4"/>
      <c r="E260" s="14"/>
      <c r="F260" s="4"/>
      <c r="G260" s="7"/>
    </row>
    <row r="261" spans="1:7" ht="17.399999999999999" x14ac:dyDescent="0.3">
      <c r="A261" s="6"/>
      <c r="B261" s="6"/>
      <c r="C261" s="8"/>
      <c r="D261" s="4"/>
      <c r="E261" s="14"/>
      <c r="F261" s="4"/>
      <c r="G261" s="7"/>
    </row>
    <row r="262" spans="1:7" ht="17.399999999999999" x14ac:dyDescent="0.3">
      <c r="A262" s="6"/>
      <c r="B262" s="6"/>
      <c r="C262" s="8"/>
      <c r="D262" s="4"/>
      <c r="E262" s="14"/>
      <c r="F262" s="4"/>
      <c r="G262" s="7"/>
    </row>
    <row r="263" spans="1:7" ht="17.399999999999999" x14ac:dyDescent="0.3">
      <c r="A263" s="6"/>
      <c r="B263" s="6"/>
      <c r="C263" s="8"/>
      <c r="D263" s="4"/>
      <c r="E263" s="14"/>
      <c r="F263" s="4"/>
      <c r="G263" s="7"/>
    </row>
    <row r="264" spans="1:7" ht="17.399999999999999" x14ac:dyDescent="0.3">
      <c r="A264" s="6"/>
      <c r="B264" s="6"/>
      <c r="C264" s="8"/>
      <c r="D264" s="4"/>
      <c r="E264" s="14"/>
      <c r="F264" s="4"/>
      <c r="G264" s="7"/>
    </row>
    <row r="265" spans="1:7" ht="17.399999999999999" x14ac:dyDescent="0.3">
      <c r="A265" s="6"/>
      <c r="B265" s="6"/>
      <c r="C265" s="8"/>
      <c r="D265" s="4"/>
      <c r="E265" s="14"/>
      <c r="F265" s="4"/>
      <c r="G265" s="7"/>
    </row>
    <row r="266" spans="1:7" ht="17.399999999999999" x14ac:dyDescent="0.3">
      <c r="A266" s="6"/>
      <c r="B266" s="6"/>
      <c r="C266" s="8"/>
      <c r="D266" s="4"/>
      <c r="E266" s="14"/>
      <c r="F266" s="4"/>
      <c r="G266" s="7"/>
    </row>
    <row r="267" spans="1:7" ht="17.399999999999999" x14ac:dyDescent="0.3">
      <c r="A267" s="6"/>
      <c r="B267" s="6"/>
      <c r="C267" s="8"/>
      <c r="D267" s="4"/>
      <c r="E267" s="14"/>
      <c r="F267" s="4"/>
      <c r="G267" s="7"/>
    </row>
    <row r="268" spans="1:7" ht="17.399999999999999" x14ac:dyDescent="0.3">
      <c r="A268" s="6"/>
      <c r="B268" s="6"/>
      <c r="C268" s="8"/>
      <c r="D268" s="4"/>
      <c r="E268" s="14"/>
      <c r="F268" s="4"/>
      <c r="G268" s="7"/>
    </row>
    <row r="269" spans="1:7" ht="17.399999999999999" x14ac:dyDescent="0.3">
      <c r="A269" s="6"/>
      <c r="B269" s="6"/>
      <c r="C269" s="8"/>
      <c r="D269" s="4"/>
      <c r="E269" s="14"/>
      <c r="F269" s="4"/>
      <c r="G269" s="7"/>
    </row>
    <row r="270" spans="1:7" ht="17.399999999999999" x14ac:dyDescent="0.3">
      <c r="A270" s="6"/>
      <c r="B270" s="6"/>
      <c r="C270" s="8"/>
      <c r="D270" s="4"/>
      <c r="E270" s="14"/>
      <c r="F270" s="4"/>
      <c r="G270" s="7"/>
    </row>
    <row r="271" spans="1:7" ht="17.399999999999999" x14ac:dyDescent="0.3">
      <c r="A271" s="6"/>
      <c r="B271" s="6"/>
      <c r="C271" s="8"/>
      <c r="D271" s="4"/>
      <c r="E271" s="14"/>
      <c r="F271" s="4"/>
      <c r="G271" s="7"/>
    </row>
    <row r="272" spans="1:7" ht="17.399999999999999" x14ac:dyDescent="0.3">
      <c r="A272" s="6"/>
      <c r="B272" s="6"/>
      <c r="C272" s="8"/>
      <c r="D272" s="4"/>
      <c r="E272" s="14"/>
      <c r="F272" s="4"/>
      <c r="G272" s="7"/>
    </row>
    <row r="273" spans="1:7" ht="17.399999999999999" x14ac:dyDescent="0.3">
      <c r="A273" s="6"/>
      <c r="B273" s="6"/>
      <c r="C273" s="8"/>
      <c r="D273" s="4"/>
      <c r="E273" s="14"/>
      <c r="F273" s="4"/>
      <c r="G273" s="7"/>
    </row>
    <row r="274" spans="1:7" ht="17.399999999999999" x14ac:dyDescent="0.3">
      <c r="A274" s="6"/>
      <c r="B274" s="6"/>
      <c r="C274" s="8"/>
      <c r="D274" s="4"/>
      <c r="E274" s="14"/>
      <c r="F274" s="4"/>
      <c r="G274" s="7"/>
    </row>
    <row r="275" spans="1:7" ht="17.399999999999999" x14ac:dyDescent="0.3">
      <c r="A275" s="6"/>
      <c r="B275" s="6"/>
      <c r="C275" s="8"/>
      <c r="D275" s="4"/>
      <c r="E275" s="14"/>
      <c r="F275" s="4"/>
      <c r="G275" s="7"/>
    </row>
    <row r="276" spans="1:7" ht="17.399999999999999" x14ac:dyDescent="0.3">
      <c r="A276" s="6"/>
      <c r="B276" s="6"/>
      <c r="C276" s="8"/>
      <c r="D276" s="4"/>
      <c r="E276" s="14"/>
      <c r="F276" s="4"/>
      <c r="G276" s="7"/>
    </row>
    <row r="277" spans="1:7" ht="17.399999999999999" x14ac:dyDescent="0.3">
      <c r="A277" s="6"/>
      <c r="B277" s="6"/>
      <c r="C277" s="8"/>
      <c r="D277" s="4"/>
      <c r="E277" s="14"/>
      <c r="F277" s="4"/>
      <c r="G277" s="7"/>
    </row>
    <row r="278" spans="1:7" ht="17.399999999999999" x14ac:dyDescent="0.3">
      <c r="A278" s="6"/>
      <c r="B278" s="6"/>
      <c r="C278" s="8"/>
      <c r="D278" s="4"/>
      <c r="E278" s="14"/>
      <c r="F278" s="4"/>
      <c r="G278" s="7"/>
    </row>
    <row r="279" spans="1:7" ht="17.399999999999999" x14ac:dyDescent="0.3">
      <c r="A279" s="6"/>
      <c r="B279" s="6"/>
      <c r="C279" s="8"/>
      <c r="D279" s="4"/>
      <c r="E279" s="14"/>
      <c r="F279" s="4"/>
      <c r="G279" s="7"/>
    </row>
    <row r="280" spans="1:7" ht="17.399999999999999" x14ac:dyDescent="0.3">
      <c r="A280" s="6"/>
      <c r="B280" s="6"/>
      <c r="C280" s="8"/>
      <c r="D280" s="4"/>
      <c r="E280" s="14"/>
      <c r="F280" s="4"/>
      <c r="G280" s="7"/>
    </row>
    <row r="281" spans="1:7" ht="17.399999999999999" x14ac:dyDescent="0.3">
      <c r="A281" s="6"/>
      <c r="B281" s="6"/>
      <c r="C281" s="8"/>
      <c r="D281" s="4"/>
      <c r="E281" s="14"/>
      <c r="F281" s="4"/>
      <c r="G281" s="7"/>
    </row>
    <row r="282" spans="1:7" ht="17.399999999999999" x14ac:dyDescent="0.3">
      <c r="A282" s="6"/>
      <c r="B282" s="6"/>
      <c r="C282" s="8"/>
      <c r="D282" s="4"/>
      <c r="E282" s="14"/>
      <c r="F282" s="4"/>
      <c r="G282" s="7"/>
    </row>
    <row r="283" spans="1:7" ht="17.399999999999999" x14ac:dyDescent="0.3">
      <c r="A283" s="6"/>
      <c r="B283" s="6"/>
      <c r="C283" s="8"/>
      <c r="D283" s="4"/>
      <c r="E283" s="14"/>
      <c r="F283" s="4"/>
      <c r="G283" s="7"/>
    </row>
    <row r="284" spans="1:7" ht="17.399999999999999" x14ac:dyDescent="0.3">
      <c r="A284" s="6"/>
      <c r="B284" s="6"/>
      <c r="C284" s="8"/>
      <c r="D284" s="4"/>
      <c r="E284" s="14"/>
      <c r="F284" s="4"/>
      <c r="G284" s="7"/>
    </row>
    <row r="285" spans="1:7" ht="17.399999999999999" x14ac:dyDescent="0.3">
      <c r="A285" s="6"/>
      <c r="B285" s="6"/>
      <c r="C285" s="8"/>
      <c r="D285" s="4"/>
      <c r="E285" s="14"/>
      <c r="F285" s="4"/>
      <c r="G285" s="7"/>
    </row>
    <row r="286" spans="1:7" ht="17.399999999999999" x14ac:dyDescent="0.3">
      <c r="A286" s="6"/>
      <c r="B286" s="6"/>
      <c r="C286" s="8"/>
      <c r="D286" s="4"/>
      <c r="E286" s="14"/>
      <c r="F286" s="4"/>
      <c r="G286" s="7"/>
    </row>
    <row r="287" spans="1:7" ht="17.399999999999999" x14ac:dyDescent="0.3">
      <c r="A287" s="6"/>
      <c r="B287" s="6"/>
      <c r="C287" s="8"/>
      <c r="D287" s="4"/>
      <c r="E287" s="14"/>
      <c r="F287" s="4"/>
      <c r="G287" s="7"/>
    </row>
    <row r="288" spans="1:7" ht="17.399999999999999" x14ac:dyDescent="0.3">
      <c r="A288" s="6"/>
      <c r="B288" s="6"/>
      <c r="C288" s="8"/>
      <c r="D288" s="4"/>
      <c r="E288" s="14"/>
      <c r="F288" s="4"/>
      <c r="G288" s="7"/>
    </row>
    <row r="289" spans="1:7" ht="17.399999999999999" x14ac:dyDescent="0.3">
      <c r="A289" s="6"/>
      <c r="B289" s="6"/>
      <c r="C289" s="8"/>
      <c r="D289" s="4"/>
      <c r="E289" s="14"/>
      <c r="F289" s="4"/>
      <c r="G289" s="7"/>
    </row>
    <row r="290" spans="1:7" ht="17.399999999999999" x14ac:dyDescent="0.3">
      <c r="A290" s="6"/>
      <c r="B290" s="6"/>
      <c r="C290" s="8"/>
      <c r="D290" s="4"/>
      <c r="E290" s="14"/>
      <c r="F290" s="4"/>
      <c r="G290" s="7"/>
    </row>
    <row r="291" spans="1:7" ht="17.399999999999999" x14ac:dyDescent="0.3">
      <c r="A291" s="6"/>
      <c r="B291" s="6"/>
      <c r="C291" s="8"/>
      <c r="D291" s="4"/>
      <c r="E291" s="14"/>
      <c r="F291" s="4"/>
      <c r="G291" s="7"/>
    </row>
    <row r="292" spans="1:7" ht="17.399999999999999" x14ac:dyDescent="0.3">
      <c r="A292" s="6"/>
      <c r="B292" s="6"/>
      <c r="C292" s="8"/>
      <c r="D292" s="4"/>
      <c r="E292" s="14"/>
      <c r="F292" s="4"/>
      <c r="G292" s="7"/>
    </row>
    <row r="293" spans="1:7" ht="17.399999999999999" x14ac:dyDescent="0.3">
      <c r="A293" s="6"/>
      <c r="B293" s="6"/>
      <c r="C293" s="8"/>
      <c r="D293" s="4"/>
      <c r="E293" s="14"/>
      <c r="F293" s="4"/>
      <c r="G293" s="7"/>
    </row>
    <row r="294" spans="1:7" ht="17.399999999999999" x14ac:dyDescent="0.3">
      <c r="A294" s="6"/>
      <c r="B294" s="6"/>
      <c r="C294" s="8"/>
      <c r="D294" s="4"/>
      <c r="E294" s="14"/>
      <c r="F294" s="4"/>
      <c r="G294" s="7"/>
    </row>
    <row r="295" spans="1:7" ht="17.399999999999999" x14ac:dyDescent="0.3">
      <c r="A295" s="6"/>
      <c r="B295" s="6"/>
      <c r="C295" s="8"/>
      <c r="D295" s="4"/>
      <c r="E295" s="14"/>
      <c r="F295" s="4"/>
      <c r="G295" s="7"/>
    </row>
    <row r="296" spans="1:7" ht="17.399999999999999" x14ac:dyDescent="0.3">
      <c r="A296" s="6"/>
      <c r="B296" s="6"/>
      <c r="C296" s="8"/>
      <c r="D296" s="4"/>
      <c r="E296" s="14"/>
      <c r="F296" s="4"/>
      <c r="G296" s="7"/>
    </row>
    <row r="297" spans="1:7" ht="17.399999999999999" x14ac:dyDescent="0.3">
      <c r="A297" s="6"/>
      <c r="B297" s="6"/>
      <c r="C297" s="8"/>
      <c r="D297" s="4"/>
      <c r="E297" s="14"/>
      <c r="F297" s="4"/>
      <c r="G297" s="7"/>
    </row>
    <row r="298" spans="1:7" ht="17.399999999999999" x14ac:dyDescent="0.3">
      <c r="A298" s="6"/>
      <c r="B298" s="6"/>
      <c r="C298" s="8"/>
      <c r="D298" s="4"/>
      <c r="E298" s="14"/>
      <c r="F298" s="4"/>
      <c r="G298" s="7"/>
    </row>
    <row r="299" spans="1:7" ht="17.399999999999999" x14ac:dyDescent="0.3">
      <c r="A299" s="6"/>
      <c r="B299" s="6"/>
      <c r="C299" s="8"/>
      <c r="D299" s="4"/>
      <c r="E299" s="14"/>
      <c r="F299" s="4"/>
      <c r="G299" s="7"/>
    </row>
    <row r="300" spans="1:7" ht="17.399999999999999" x14ac:dyDescent="0.3">
      <c r="A300" s="6"/>
      <c r="B300" s="6"/>
      <c r="C300" s="8"/>
      <c r="D300" s="4"/>
      <c r="E300" s="14"/>
      <c r="F300" s="4"/>
      <c r="G300" s="7"/>
    </row>
    <row r="301" spans="1:7" ht="17.399999999999999" x14ac:dyDescent="0.3">
      <c r="A301" s="6"/>
      <c r="B301" s="6"/>
      <c r="C301" s="8"/>
      <c r="D301" s="4"/>
      <c r="E301" s="14"/>
      <c r="F301" s="4"/>
      <c r="G301" s="7"/>
    </row>
    <row r="302" spans="1:7" ht="17.399999999999999" x14ac:dyDescent="0.3">
      <c r="A302" s="6"/>
      <c r="B302" s="6"/>
      <c r="C302" s="8"/>
      <c r="D302" s="4"/>
      <c r="E302" s="14"/>
      <c r="F302" s="4"/>
      <c r="G302" s="7"/>
    </row>
    <row r="303" spans="1:7" ht="17.399999999999999" x14ac:dyDescent="0.3">
      <c r="A303" s="6"/>
      <c r="B303" s="6"/>
      <c r="C303" s="8"/>
      <c r="D303" s="4"/>
      <c r="E303" s="14"/>
      <c r="F303" s="4"/>
      <c r="G303" s="7"/>
    </row>
    <row r="304" spans="1:7" ht="17.399999999999999" x14ac:dyDescent="0.3">
      <c r="A304" s="6"/>
      <c r="B304" s="6"/>
      <c r="C304" s="8"/>
      <c r="D304" s="4"/>
      <c r="E304" s="14"/>
      <c r="F304" s="4"/>
      <c r="G304" s="7"/>
    </row>
    <row r="305" spans="1:7" ht="17.399999999999999" x14ac:dyDescent="0.3">
      <c r="A305" s="6"/>
      <c r="B305" s="6"/>
      <c r="C305" s="8"/>
      <c r="D305" s="4"/>
      <c r="E305" s="14"/>
      <c r="F305" s="4"/>
      <c r="G305" s="7"/>
    </row>
    <row r="306" spans="1:7" ht="17.399999999999999" x14ac:dyDescent="0.3">
      <c r="A306" s="6"/>
      <c r="B306" s="6"/>
      <c r="C306" s="8"/>
      <c r="D306" s="4"/>
      <c r="E306" s="14"/>
      <c r="F306" s="4"/>
      <c r="G306" s="7"/>
    </row>
    <row r="307" spans="1:7" ht="17.399999999999999" x14ac:dyDescent="0.3">
      <c r="A307" s="6"/>
      <c r="B307" s="6"/>
      <c r="C307" s="8"/>
      <c r="D307" s="4"/>
      <c r="E307" s="14"/>
      <c r="F307" s="4"/>
      <c r="G307" s="7"/>
    </row>
    <row r="308" spans="1:7" ht="17.399999999999999" x14ac:dyDescent="0.3">
      <c r="A308" s="6"/>
      <c r="B308" s="6"/>
      <c r="C308" s="8"/>
      <c r="D308" s="4"/>
      <c r="E308" s="14"/>
      <c r="F308" s="4"/>
      <c r="G308" s="7"/>
    </row>
    <row r="309" spans="1:7" ht="17.399999999999999" x14ac:dyDescent="0.3">
      <c r="A309" s="6"/>
      <c r="B309" s="6"/>
      <c r="C309" s="8"/>
      <c r="D309" s="4"/>
      <c r="E309" s="14"/>
      <c r="F309" s="4"/>
      <c r="G309" s="7"/>
    </row>
    <row r="310" spans="1:7" ht="17.399999999999999" x14ac:dyDescent="0.3">
      <c r="A310" s="6"/>
      <c r="B310" s="6"/>
      <c r="C310" s="8"/>
      <c r="D310" s="4"/>
      <c r="E310" s="14"/>
      <c r="F310" s="4"/>
      <c r="G310" s="7"/>
    </row>
    <row r="311" spans="1:7" ht="17.399999999999999" x14ac:dyDescent="0.3">
      <c r="A311" s="6"/>
      <c r="B311" s="6"/>
      <c r="C311" s="8"/>
      <c r="D311" s="4"/>
      <c r="E311" s="14"/>
      <c r="F311" s="4"/>
      <c r="G311" s="7"/>
    </row>
    <row r="312" spans="1:7" ht="17.399999999999999" x14ac:dyDescent="0.3">
      <c r="A312" s="6"/>
      <c r="B312" s="6"/>
      <c r="C312" s="8"/>
      <c r="D312" s="4"/>
      <c r="E312" s="14"/>
      <c r="F312" s="4"/>
      <c r="G312" s="7"/>
    </row>
    <row r="313" spans="1:7" ht="17.399999999999999" x14ac:dyDescent="0.3">
      <c r="A313" s="6"/>
      <c r="B313" s="6"/>
      <c r="C313" s="8"/>
      <c r="D313" s="4"/>
      <c r="E313" s="14"/>
      <c r="F313" s="4"/>
      <c r="G313" s="7"/>
    </row>
    <row r="314" spans="1:7" ht="17.399999999999999" x14ac:dyDescent="0.3">
      <c r="A314" s="6"/>
      <c r="B314" s="6"/>
      <c r="C314" s="8"/>
      <c r="D314" s="4"/>
      <c r="E314" s="14"/>
      <c r="F314" s="4"/>
      <c r="G314" s="7"/>
    </row>
    <row r="315" spans="1:7" ht="17.399999999999999" x14ac:dyDescent="0.3">
      <c r="A315" s="6"/>
      <c r="B315" s="6"/>
      <c r="C315" s="8"/>
      <c r="D315" s="4"/>
      <c r="E315" s="14"/>
      <c r="F315" s="4"/>
      <c r="G315" s="7"/>
    </row>
    <row r="316" spans="1:7" ht="17.399999999999999" x14ac:dyDescent="0.3">
      <c r="A316" s="6"/>
      <c r="B316" s="6"/>
      <c r="C316" s="8"/>
      <c r="D316" s="4"/>
      <c r="E316" s="14"/>
      <c r="F316" s="4"/>
      <c r="G316" s="7"/>
    </row>
    <row r="317" spans="1:7" ht="17.399999999999999" x14ac:dyDescent="0.3">
      <c r="A317" s="6"/>
      <c r="B317" s="6"/>
      <c r="C317" s="8"/>
      <c r="D317" s="4"/>
      <c r="E317" s="14"/>
      <c r="F317" s="4"/>
      <c r="G317" s="7"/>
    </row>
    <row r="318" spans="1:7" ht="17.399999999999999" x14ac:dyDescent="0.3">
      <c r="A318" s="6"/>
      <c r="B318" s="6"/>
      <c r="C318" s="8"/>
      <c r="D318" s="4"/>
      <c r="E318" s="14"/>
      <c r="F318" s="4"/>
      <c r="G318" s="7"/>
    </row>
    <row r="319" spans="1:7" ht="17.399999999999999" x14ac:dyDescent="0.3">
      <c r="A319" s="6"/>
      <c r="B319" s="6"/>
      <c r="C319" s="8"/>
      <c r="D319" s="4"/>
      <c r="E319" s="14"/>
      <c r="F319" s="4"/>
      <c r="G319" s="7"/>
    </row>
    <row r="320" spans="1:7" ht="17.399999999999999" x14ac:dyDescent="0.3">
      <c r="A320" s="6"/>
      <c r="B320" s="6"/>
      <c r="C320" s="8"/>
      <c r="D320" s="4"/>
      <c r="E320" s="14"/>
      <c r="F320" s="4"/>
      <c r="G320" s="7"/>
    </row>
    <row r="321" spans="1:7" ht="17.399999999999999" x14ac:dyDescent="0.3">
      <c r="A321" s="6"/>
      <c r="B321" s="6"/>
      <c r="C321" s="8"/>
      <c r="D321" s="4"/>
      <c r="E321" s="14"/>
      <c r="F321" s="4"/>
      <c r="G321" s="7"/>
    </row>
    <row r="322" spans="1:7" ht="17.399999999999999" x14ac:dyDescent="0.3">
      <c r="A322" s="6"/>
      <c r="B322" s="6"/>
      <c r="C322" s="8"/>
      <c r="D322" s="4"/>
      <c r="E322" s="14"/>
      <c r="F322" s="4"/>
      <c r="G322" s="7"/>
    </row>
    <row r="323" spans="1:7" ht="17.399999999999999" x14ac:dyDescent="0.3">
      <c r="A323" s="6"/>
      <c r="B323" s="6"/>
      <c r="C323" s="8"/>
      <c r="D323" s="4"/>
      <c r="E323" s="14"/>
      <c r="F323" s="4"/>
      <c r="G323" s="7"/>
    </row>
    <row r="324" spans="1:7" ht="17.399999999999999" x14ac:dyDescent="0.3">
      <c r="A324" s="6"/>
      <c r="B324" s="6"/>
      <c r="C324" s="8"/>
      <c r="D324" s="4"/>
      <c r="E324" s="14"/>
      <c r="F324" s="4"/>
      <c r="G324" s="7"/>
    </row>
    <row r="325" spans="1:7" ht="17.399999999999999" x14ac:dyDescent="0.3">
      <c r="A325" s="6"/>
      <c r="B325" s="6"/>
      <c r="C325" s="8"/>
      <c r="D325" s="4"/>
      <c r="E325" s="14"/>
      <c r="F325" s="4"/>
      <c r="G325" s="7"/>
    </row>
    <row r="326" spans="1:7" ht="17.399999999999999" x14ac:dyDescent="0.3">
      <c r="A326" s="6"/>
      <c r="B326" s="6"/>
      <c r="C326" s="8"/>
      <c r="D326" s="4"/>
      <c r="E326" s="14"/>
      <c r="F326" s="4"/>
      <c r="G326" s="7"/>
    </row>
    <row r="327" spans="1:7" ht="17.399999999999999" x14ac:dyDescent="0.3">
      <c r="A327" s="6"/>
      <c r="B327" s="6"/>
      <c r="C327" s="8"/>
      <c r="D327" s="4"/>
      <c r="E327" s="14"/>
      <c r="F327" s="4"/>
      <c r="G327" s="7"/>
    </row>
    <row r="328" spans="1:7" ht="17.399999999999999" x14ac:dyDescent="0.3">
      <c r="A328" s="6"/>
      <c r="B328" s="6"/>
      <c r="C328" s="8"/>
      <c r="D328" s="4"/>
      <c r="E328" s="14"/>
      <c r="F328" s="4"/>
      <c r="G328" s="7"/>
    </row>
    <row r="329" spans="1:7" ht="17.399999999999999" x14ac:dyDescent="0.3">
      <c r="A329" s="6"/>
      <c r="B329" s="6"/>
      <c r="C329" s="8"/>
      <c r="D329" s="4"/>
      <c r="E329" s="14"/>
      <c r="F329" s="4"/>
      <c r="G329" s="7"/>
    </row>
    <row r="330" spans="1:7" ht="17.399999999999999" x14ac:dyDescent="0.3">
      <c r="A330" s="6"/>
      <c r="B330" s="6"/>
      <c r="C330" s="8"/>
      <c r="D330" s="4"/>
      <c r="E330" s="14"/>
      <c r="F330" s="4"/>
      <c r="G330" s="7"/>
    </row>
    <row r="331" spans="1:7" ht="17.399999999999999" x14ac:dyDescent="0.3">
      <c r="A331" s="6"/>
      <c r="B331" s="6"/>
      <c r="C331" s="8"/>
      <c r="D331" s="4"/>
      <c r="E331" s="14"/>
      <c r="F331" s="4"/>
      <c r="G331" s="7"/>
    </row>
    <row r="332" spans="1:7" ht="17.399999999999999" x14ac:dyDescent="0.3">
      <c r="A332" s="6"/>
      <c r="B332" s="6"/>
      <c r="C332" s="8"/>
      <c r="D332" s="4"/>
      <c r="E332" s="14"/>
      <c r="F332" s="4"/>
      <c r="G332" s="7"/>
    </row>
    <row r="333" spans="1:7" ht="17.399999999999999" x14ac:dyDescent="0.3">
      <c r="A333" s="6"/>
      <c r="B333" s="6"/>
      <c r="C333" s="8"/>
      <c r="D333" s="4"/>
      <c r="E333" s="14"/>
      <c r="F333" s="4"/>
      <c r="G333" s="7"/>
    </row>
    <row r="334" spans="1:7" ht="17.399999999999999" x14ac:dyDescent="0.3">
      <c r="A334" s="6"/>
      <c r="B334" s="6"/>
      <c r="C334" s="8"/>
      <c r="D334" s="4"/>
      <c r="E334" s="14"/>
      <c r="F334" s="4"/>
      <c r="G334" s="7"/>
    </row>
    <row r="335" spans="1:7" ht="17.399999999999999" x14ac:dyDescent="0.3">
      <c r="A335" s="6"/>
      <c r="B335" s="6"/>
      <c r="C335" s="8"/>
      <c r="D335" s="4"/>
      <c r="E335" s="14"/>
      <c r="F335" s="4"/>
      <c r="G335" s="7"/>
    </row>
    <row r="336" spans="1:7" ht="17.399999999999999" x14ac:dyDescent="0.3">
      <c r="A336" s="6"/>
      <c r="B336" s="6"/>
      <c r="C336" s="8"/>
      <c r="D336" s="4"/>
      <c r="E336" s="14"/>
      <c r="F336" s="4"/>
      <c r="G336" s="7"/>
    </row>
    <row r="337" spans="1:7" ht="17.399999999999999" x14ac:dyDescent="0.3">
      <c r="A337" s="6"/>
      <c r="B337" s="6"/>
      <c r="C337" s="8"/>
      <c r="D337" s="4"/>
      <c r="E337" s="14"/>
      <c r="F337" s="4"/>
      <c r="G337" s="7"/>
    </row>
    <row r="338" spans="1:7" ht="17.399999999999999" x14ac:dyDescent="0.3">
      <c r="A338" s="6"/>
      <c r="B338" s="6"/>
      <c r="C338" s="8"/>
      <c r="D338" s="4"/>
      <c r="E338" s="14"/>
      <c r="F338" s="4"/>
      <c r="G338" s="7"/>
    </row>
    <row r="339" spans="1:7" ht="17.399999999999999" x14ac:dyDescent="0.3">
      <c r="A339" s="6"/>
      <c r="B339" s="6"/>
      <c r="C339" s="8"/>
      <c r="D339" s="4"/>
      <c r="E339" s="14"/>
      <c r="F339" s="4"/>
      <c r="G339" s="7"/>
    </row>
    <row r="340" spans="1:7" ht="17.399999999999999" x14ac:dyDescent="0.3">
      <c r="A340" s="6"/>
      <c r="B340" s="6"/>
      <c r="C340" s="8"/>
      <c r="D340" s="4"/>
      <c r="E340" s="14"/>
      <c r="F340" s="4"/>
      <c r="G340" s="7"/>
    </row>
    <row r="341" spans="1:7" ht="17.399999999999999" x14ac:dyDescent="0.3">
      <c r="A341" s="6"/>
      <c r="B341" s="6"/>
      <c r="C341" s="8"/>
      <c r="D341" s="4"/>
      <c r="E341" s="14"/>
      <c r="F341" s="4"/>
      <c r="G341" s="7"/>
    </row>
    <row r="342" spans="1:7" ht="17.399999999999999" x14ac:dyDescent="0.3">
      <c r="A342" s="6"/>
      <c r="B342" s="6"/>
      <c r="C342" s="8"/>
      <c r="D342" s="4"/>
      <c r="E342" s="14"/>
      <c r="F342" s="4"/>
      <c r="G342" s="7"/>
    </row>
    <row r="343" spans="1:7" ht="17.399999999999999" x14ac:dyDescent="0.3">
      <c r="A343" s="6"/>
      <c r="B343" s="6"/>
      <c r="C343" s="8"/>
      <c r="D343" s="4"/>
      <c r="E343" s="14"/>
      <c r="F343" s="4"/>
      <c r="G343" s="7"/>
    </row>
    <row r="344" spans="1:7" ht="17.399999999999999" x14ac:dyDescent="0.3">
      <c r="A344" s="6"/>
      <c r="B344" s="6"/>
      <c r="C344" s="8"/>
      <c r="D344" s="4"/>
      <c r="E344" s="14"/>
      <c r="F344" s="4"/>
      <c r="G344" s="7"/>
    </row>
    <row r="345" spans="1:7" ht="17.399999999999999" x14ac:dyDescent="0.3">
      <c r="A345" s="6"/>
      <c r="B345" s="6"/>
      <c r="C345" s="8"/>
      <c r="D345" s="4"/>
      <c r="E345" s="14"/>
      <c r="F345" s="4"/>
      <c r="G345" s="7"/>
    </row>
    <row r="346" spans="1:7" ht="17.399999999999999" x14ac:dyDescent="0.3">
      <c r="A346" s="6"/>
      <c r="B346" s="6"/>
      <c r="C346" s="8"/>
      <c r="D346" s="4"/>
      <c r="E346" s="14"/>
      <c r="F346" s="4"/>
      <c r="G346" s="7"/>
    </row>
    <row r="347" spans="1:7" ht="17.399999999999999" x14ac:dyDescent="0.3">
      <c r="A347" s="6"/>
      <c r="B347" s="6"/>
      <c r="C347" s="8"/>
      <c r="D347" s="4"/>
      <c r="E347" s="14"/>
      <c r="F347" s="4"/>
      <c r="G347" s="7"/>
    </row>
    <row r="348" spans="1:7" ht="17.399999999999999" x14ac:dyDescent="0.3">
      <c r="A348" s="6"/>
      <c r="B348" s="6"/>
      <c r="C348" s="8"/>
      <c r="D348" s="4"/>
      <c r="E348" s="14"/>
      <c r="F348" s="4"/>
      <c r="G348" s="7"/>
    </row>
    <row r="349" spans="1:7" ht="17.399999999999999" x14ac:dyDescent="0.3">
      <c r="A349" s="6"/>
      <c r="B349" s="6"/>
      <c r="C349" s="8"/>
      <c r="D349" s="4"/>
      <c r="E349" s="14"/>
      <c r="F349" s="4"/>
      <c r="G349" s="7"/>
    </row>
    <row r="350" spans="1:7" ht="17.399999999999999" x14ac:dyDescent="0.3">
      <c r="A350" s="6"/>
      <c r="B350" s="6"/>
      <c r="C350" s="8"/>
      <c r="D350" s="4"/>
      <c r="E350" s="14"/>
      <c r="F350" s="4"/>
      <c r="G350" s="7"/>
    </row>
    <row r="351" spans="1:7" ht="17.399999999999999" x14ac:dyDescent="0.3">
      <c r="A351" s="6"/>
      <c r="B351" s="6"/>
      <c r="C351" s="8"/>
      <c r="D351" s="4"/>
      <c r="E351" s="14"/>
      <c r="F351" s="4"/>
      <c r="G351" s="7"/>
    </row>
    <row r="352" spans="1:7" ht="17.399999999999999" x14ac:dyDescent="0.3">
      <c r="A352" s="6"/>
      <c r="B352" s="6"/>
      <c r="C352" s="8"/>
      <c r="D352" s="4"/>
      <c r="E352" s="14"/>
      <c r="F352" s="4"/>
      <c r="G352" s="7"/>
    </row>
    <row r="353" spans="1:7" ht="17.399999999999999" x14ac:dyDescent="0.3">
      <c r="A353" s="6"/>
      <c r="B353" s="6"/>
      <c r="C353" s="8"/>
      <c r="D353" s="4"/>
      <c r="E353" s="14"/>
      <c r="F353" s="4"/>
      <c r="G353" s="7"/>
    </row>
    <row r="354" spans="1:7" ht="17.399999999999999" x14ac:dyDescent="0.3">
      <c r="A354" s="6"/>
      <c r="B354" s="6"/>
      <c r="C354" s="8"/>
      <c r="D354" s="4"/>
      <c r="E354" s="14"/>
      <c r="F354" s="4"/>
      <c r="G354" s="7"/>
    </row>
    <row r="355" spans="1:7" ht="17.399999999999999" x14ac:dyDescent="0.3">
      <c r="A355" s="6"/>
      <c r="B355" s="6"/>
      <c r="C355" s="8"/>
      <c r="D355" s="4"/>
      <c r="E355" s="14"/>
      <c r="F355" s="4"/>
      <c r="G355" s="7"/>
    </row>
    <row r="356" spans="1:7" ht="17.399999999999999" x14ac:dyDescent="0.3">
      <c r="A356" s="6"/>
      <c r="B356" s="6"/>
      <c r="C356" s="8"/>
      <c r="D356" s="4"/>
      <c r="E356" s="14"/>
      <c r="F356" s="4"/>
      <c r="G356" s="7"/>
    </row>
    <row r="357" spans="1:7" ht="17.399999999999999" x14ac:dyDescent="0.3">
      <c r="A357" s="6"/>
      <c r="B357" s="6"/>
      <c r="C357" s="8"/>
      <c r="D357" s="4"/>
      <c r="E357" s="14"/>
      <c r="F357" s="4"/>
      <c r="G357" s="7"/>
    </row>
    <row r="358" spans="1:7" ht="17.399999999999999" x14ac:dyDescent="0.3">
      <c r="A358" s="6"/>
      <c r="B358" s="6"/>
      <c r="C358" s="8"/>
      <c r="D358" s="4"/>
      <c r="E358" s="14"/>
      <c r="F358" s="4"/>
      <c r="G358" s="7"/>
    </row>
    <row r="359" spans="1:7" ht="17.399999999999999" x14ac:dyDescent="0.3">
      <c r="A359" s="6"/>
      <c r="B359" s="6"/>
      <c r="C359" s="8"/>
      <c r="D359" s="4"/>
      <c r="E359" s="14"/>
      <c r="F359" s="4"/>
      <c r="G359" s="7"/>
    </row>
    <row r="360" spans="1:7" ht="17.399999999999999" x14ac:dyDescent="0.3">
      <c r="A360" s="6"/>
      <c r="B360" s="6"/>
      <c r="C360" s="8"/>
      <c r="D360" s="4"/>
      <c r="E360" s="14"/>
      <c r="F360" s="4"/>
      <c r="G360" s="7"/>
    </row>
    <row r="361" spans="1:7" ht="17.399999999999999" x14ac:dyDescent="0.3">
      <c r="A361" s="6"/>
      <c r="B361" s="6"/>
      <c r="C361" s="8"/>
      <c r="D361" s="4"/>
      <c r="E361" s="14"/>
      <c r="F361" s="4"/>
      <c r="G361" s="7"/>
    </row>
    <row r="362" spans="1:7" ht="17.399999999999999" x14ac:dyDescent="0.3">
      <c r="A362" s="6"/>
      <c r="B362" s="6"/>
      <c r="C362" s="8"/>
      <c r="D362" s="4"/>
      <c r="E362" s="14"/>
      <c r="F362" s="4"/>
      <c r="G362" s="7"/>
    </row>
    <row r="363" spans="1:7" ht="17.399999999999999" x14ac:dyDescent="0.3">
      <c r="A363" s="6"/>
      <c r="B363" s="6"/>
      <c r="C363" s="8"/>
      <c r="D363" s="4"/>
      <c r="E363" s="14"/>
      <c r="F363" s="4"/>
      <c r="G363" s="7"/>
    </row>
    <row r="364" spans="1:7" ht="17.399999999999999" x14ac:dyDescent="0.3">
      <c r="A364" s="6"/>
      <c r="B364" s="6"/>
      <c r="C364" s="8"/>
      <c r="D364" s="4"/>
      <c r="E364" s="14"/>
      <c r="F364" s="4"/>
      <c r="G364" s="7"/>
    </row>
    <row r="365" spans="1:7" ht="17.399999999999999" x14ac:dyDescent="0.3">
      <c r="A365" s="6"/>
      <c r="B365" s="6"/>
      <c r="C365" s="8"/>
      <c r="D365" s="4"/>
      <c r="E365" s="14"/>
      <c r="F365" s="4"/>
      <c r="G365" s="7"/>
    </row>
    <row r="366" spans="1:7" ht="17.399999999999999" x14ac:dyDescent="0.3">
      <c r="A366" s="6"/>
      <c r="B366" s="6"/>
      <c r="C366" s="8"/>
      <c r="D366" s="4"/>
      <c r="E366" s="14"/>
      <c r="F366" s="4"/>
      <c r="G366" s="7"/>
    </row>
    <row r="367" spans="1:7" ht="17.399999999999999" x14ac:dyDescent="0.3">
      <c r="A367" s="6"/>
      <c r="B367" s="6"/>
      <c r="C367" s="8"/>
      <c r="D367" s="4"/>
      <c r="E367" s="14"/>
      <c r="F367" s="4"/>
      <c r="G367" s="7"/>
    </row>
    <row r="368" spans="1:7" ht="17.399999999999999" x14ac:dyDescent="0.3">
      <c r="A368" s="6"/>
      <c r="B368" s="6"/>
      <c r="C368" s="8"/>
      <c r="D368" s="4"/>
      <c r="E368" s="14"/>
      <c r="F368" s="4"/>
      <c r="G368" s="7"/>
    </row>
    <row r="369" spans="1:7" ht="17.399999999999999" x14ac:dyDescent="0.3">
      <c r="A369" s="6"/>
      <c r="B369" s="6"/>
      <c r="C369" s="8"/>
      <c r="D369" s="4"/>
      <c r="E369" s="14"/>
      <c r="F369" s="4"/>
      <c r="G369" s="7"/>
    </row>
    <row r="370" spans="1:7" ht="17.399999999999999" x14ac:dyDescent="0.3">
      <c r="A370" s="6"/>
      <c r="B370" s="6"/>
      <c r="C370" s="8"/>
      <c r="D370" s="4"/>
      <c r="E370" s="14"/>
      <c r="F370" s="4"/>
      <c r="G370" s="7"/>
    </row>
    <row r="371" spans="1:7" ht="17.399999999999999" x14ac:dyDescent="0.3">
      <c r="A371" s="6"/>
      <c r="B371" s="6"/>
      <c r="C371" s="8"/>
      <c r="D371" s="4"/>
      <c r="E371" s="14"/>
      <c r="F371" s="4"/>
      <c r="G371" s="7"/>
    </row>
    <row r="372" spans="1:7" ht="17.399999999999999" x14ac:dyDescent="0.3">
      <c r="A372" s="6"/>
      <c r="B372" s="6"/>
      <c r="C372" s="8"/>
      <c r="D372" s="4"/>
      <c r="E372" s="14"/>
      <c r="F372" s="4"/>
      <c r="G372" s="7"/>
    </row>
    <row r="373" spans="1:7" ht="17.399999999999999" x14ac:dyDescent="0.3">
      <c r="A373" s="6"/>
      <c r="B373" s="6"/>
      <c r="C373" s="8"/>
      <c r="D373" s="4"/>
      <c r="E373" s="14"/>
      <c r="F373" s="4"/>
      <c r="G373" s="7"/>
    </row>
    <row r="374" spans="1:7" ht="17.399999999999999" x14ac:dyDescent="0.3">
      <c r="A374" s="6"/>
      <c r="B374" s="6"/>
      <c r="C374" s="8"/>
      <c r="D374" s="4"/>
      <c r="E374" s="14"/>
      <c r="F374" s="4"/>
      <c r="G374" s="7"/>
    </row>
    <row r="375" spans="1:7" ht="17.399999999999999" x14ac:dyDescent="0.3">
      <c r="A375" s="6"/>
      <c r="B375" s="6"/>
      <c r="C375" s="8"/>
      <c r="D375" s="4"/>
      <c r="E375" s="14"/>
      <c r="F375" s="4"/>
      <c r="G375" s="7"/>
    </row>
    <row r="376" spans="1:7" ht="17.399999999999999" x14ac:dyDescent="0.3">
      <c r="A376" s="6"/>
      <c r="B376" s="6"/>
      <c r="C376" s="8"/>
      <c r="D376" s="4"/>
      <c r="E376" s="14"/>
      <c r="F376" s="4"/>
      <c r="G376" s="7"/>
    </row>
    <row r="377" spans="1:7" ht="17.399999999999999" x14ac:dyDescent="0.3">
      <c r="A377" s="6"/>
      <c r="B377" s="6"/>
      <c r="C377" s="8"/>
      <c r="D377" s="4"/>
      <c r="E377" s="14"/>
      <c r="F377" s="4"/>
      <c r="G377" s="7"/>
    </row>
    <row r="378" spans="1:7" ht="17.399999999999999" x14ac:dyDescent="0.3">
      <c r="A378" s="6"/>
      <c r="B378" s="6"/>
      <c r="C378" s="8"/>
      <c r="D378" s="4"/>
      <c r="E378" s="14"/>
      <c r="F378" s="4"/>
      <c r="G378" s="7"/>
    </row>
    <row r="379" spans="1:7" ht="17.399999999999999" x14ac:dyDescent="0.3">
      <c r="A379" s="6"/>
      <c r="B379" s="6"/>
      <c r="C379" s="8"/>
      <c r="D379" s="4"/>
      <c r="E379" s="14"/>
      <c r="F379" s="4"/>
      <c r="G379" s="7"/>
    </row>
    <row r="380" spans="1:7" ht="17.399999999999999" x14ac:dyDescent="0.3">
      <c r="A380" s="6"/>
      <c r="B380" s="6"/>
      <c r="C380" s="8"/>
      <c r="D380" s="4"/>
      <c r="E380" s="14"/>
      <c r="F380" s="4"/>
      <c r="G380" s="7"/>
    </row>
    <row r="381" spans="1:7" ht="17.399999999999999" x14ac:dyDescent="0.3">
      <c r="A381" s="6"/>
      <c r="B381" s="6"/>
      <c r="C381" s="8"/>
      <c r="D381" s="4"/>
      <c r="E381" s="14"/>
      <c r="F381" s="4"/>
      <c r="G381" s="7"/>
    </row>
    <row r="382" spans="1:7" ht="17.399999999999999" x14ac:dyDescent="0.3">
      <c r="A382" s="6"/>
      <c r="B382" s="6"/>
      <c r="C382" s="8"/>
      <c r="D382" s="4"/>
      <c r="E382" s="14"/>
      <c r="F382" s="4"/>
      <c r="G382" s="7"/>
    </row>
    <row r="383" spans="1:7" ht="17.399999999999999" x14ac:dyDescent="0.3">
      <c r="A383" s="6"/>
      <c r="B383" s="6"/>
      <c r="C383" s="8"/>
      <c r="D383" s="4"/>
      <c r="E383" s="14"/>
      <c r="F383" s="4"/>
      <c r="G383" s="7"/>
    </row>
    <row r="384" spans="1:7" ht="17.399999999999999" x14ac:dyDescent="0.3">
      <c r="A384" s="6"/>
      <c r="B384" s="6"/>
      <c r="C384" s="8"/>
      <c r="D384" s="4"/>
      <c r="E384" s="14"/>
      <c r="F384" s="4"/>
      <c r="G384" s="7"/>
    </row>
    <row r="385" spans="1:7" ht="17.399999999999999" x14ac:dyDescent="0.3">
      <c r="A385" s="6"/>
      <c r="B385" s="6"/>
      <c r="C385" s="8"/>
      <c r="D385" s="4"/>
      <c r="E385" s="14"/>
      <c r="F385" s="4"/>
      <c r="G385" s="7"/>
    </row>
    <row r="386" spans="1:7" ht="17.399999999999999" x14ac:dyDescent="0.3">
      <c r="A386" s="6"/>
      <c r="B386" s="6"/>
      <c r="C386" s="8"/>
      <c r="D386" s="4"/>
      <c r="E386" s="14"/>
      <c r="F386" s="4"/>
      <c r="G386" s="7"/>
    </row>
    <row r="387" spans="1:7" ht="17.399999999999999" x14ac:dyDescent="0.3">
      <c r="A387" s="6"/>
      <c r="B387" s="6"/>
      <c r="C387" s="8"/>
      <c r="D387" s="4"/>
      <c r="E387" s="14"/>
      <c r="F387" s="4"/>
      <c r="G387" s="7"/>
    </row>
    <row r="388" spans="1:7" ht="17.399999999999999" x14ac:dyDescent="0.3">
      <c r="A388" s="6"/>
      <c r="B388" s="6"/>
      <c r="C388" s="8"/>
      <c r="D388" s="4"/>
      <c r="E388" s="14"/>
      <c r="F388" s="4"/>
      <c r="G388" s="7"/>
    </row>
    <row r="389" spans="1:7" ht="17.399999999999999" x14ac:dyDescent="0.3">
      <c r="A389" s="6"/>
      <c r="B389" s="6"/>
      <c r="C389" s="8"/>
      <c r="D389" s="4"/>
      <c r="E389" s="14"/>
      <c r="F389" s="4"/>
      <c r="G389" s="7"/>
    </row>
    <row r="390" spans="1:7" ht="17.399999999999999" x14ac:dyDescent="0.3">
      <c r="A390" s="6"/>
      <c r="B390" s="6"/>
      <c r="C390" s="8"/>
      <c r="D390" s="4"/>
      <c r="E390" s="14"/>
      <c r="F390" s="4"/>
      <c r="G390" s="7"/>
    </row>
    <row r="391" spans="1:7" ht="17.399999999999999" x14ac:dyDescent="0.3">
      <c r="A391" s="6"/>
      <c r="B391" s="6"/>
      <c r="C391" s="8"/>
      <c r="D391" s="4"/>
      <c r="E391" s="14"/>
      <c r="F391" s="4"/>
      <c r="G391" s="7"/>
    </row>
    <row r="392" spans="1:7" ht="17.399999999999999" x14ac:dyDescent="0.3">
      <c r="A392" s="6"/>
      <c r="B392" s="6"/>
      <c r="C392" s="8"/>
      <c r="D392" s="4"/>
      <c r="E392" s="14"/>
      <c r="F392" s="4"/>
      <c r="G392" s="7"/>
    </row>
    <row r="393" spans="1:7" ht="17.399999999999999" x14ac:dyDescent="0.3">
      <c r="A393" s="6"/>
      <c r="B393" s="6"/>
      <c r="C393" s="8"/>
      <c r="D393" s="4"/>
      <c r="E393" s="14"/>
      <c r="F393" s="4"/>
      <c r="G393" s="7"/>
    </row>
    <row r="394" spans="1:7" ht="17.399999999999999" x14ac:dyDescent="0.3">
      <c r="A394" s="6"/>
      <c r="B394" s="6"/>
      <c r="C394" s="8"/>
      <c r="D394" s="4"/>
      <c r="E394" s="14"/>
      <c r="F394" s="4"/>
      <c r="G394" s="7"/>
    </row>
    <row r="395" spans="1:7" ht="17.399999999999999" x14ac:dyDescent="0.3">
      <c r="A395" s="6"/>
      <c r="B395" s="6"/>
      <c r="C395" s="8"/>
      <c r="D395" s="4"/>
      <c r="E395" s="14"/>
      <c r="F395" s="4"/>
      <c r="G395" s="7"/>
    </row>
    <row r="396" spans="1:7" ht="17.399999999999999" x14ac:dyDescent="0.3">
      <c r="A396" s="6"/>
      <c r="B396" s="6"/>
      <c r="C396" s="8"/>
      <c r="D396" s="4"/>
      <c r="E396" s="14"/>
      <c r="F396" s="4"/>
      <c r="G396" s="7"/>
    </row>
    <row r="397" spans="1:7" ht="17.399999999999999" x14ac:dyDescent="0.3">
      <c r="A397" s="6"/>
      <c r="B397" s="6"/>
      <c r="C397" s="8"/>
      <c r="D397" s="4"/>
      <c r="E397" s="14"/>
      <c r="F397" s="4"/>
      <c r="G397" s="7"/>
    </row>
    <row r="398" spans="1:7" ht="17.399999999999999" x14ac:dyDescent="0.3">
      <c r="A398" s="6"/>
      <c r="B398" s="6"/>
      <c r="C398" s="8"/>
      <c r="D398" s="4"/>
      <c r="E398" s="14"/>
      <c r="F398" s="4"/>
      <c r="G398" s="7"/>
    </row>
    <row r="399" spans="1:7" ht="17.399999999999999" x14ac:dyDescent="0.3">
      <c r="A399" s="6"/>
      <c r="B399" s="6"/>
      <c r="C399" s="8"/>
      <c r="D399" s="4"/>
      <c r="E399" s="14"/>
      <c r="F399" s="4"/>
      <c r="G399" s="7"/>
    </row>
    <row r="400" spans="1:7" ht="17.399999999999999" x14ac:dyDescent="0.3">
      <c r="A400" s="6"/>
      <c r="B400" s="6"/>
      <c r="C400" s="8"/>
      <c r="D400" s="4"/>
      <c r="E400" s="14"/>
      <c r="F400" s="4"/>
      <c r="G400" s="7"/>
    </row>
    <row r="401" spans="1:7" ht="17.399999999999999" x14ac:dyDescent="0.3">
      <c r="A401" s="6"/>
      <c r="B401" s="6"/>
      <c r="C401" s="8"/>
      <c r="D401" s="4"/>
      <c r="E401" s="14"/>
      <c r="F401" s="4"/>
      <c r="G401" s="7"/>
    </row>
    <row r="402" spans="1:7" ht="17.399999999999999" x14ac:dyDescent="0.3">
      <c r="A402" s="6"/>
      <c r="B402" s="6"/>
      <c r="C402" s="8"/>
      <c r="D402" s="4"/>
      <c r="E402" s="14"/>
      <c r="F402" s="4"/>
      <c r="G402" s="7"/>
    </row>
    <row r="403" spans="1:7" ht="17.399999999999999" x14ac:dyDescent="0.3">
      <c r="A403" s="6"/>
      <c r="B403" s="6"/>
      <c r="C403" s="8"/>
      <c r="D403" s="4"/>
      <c r="E403" s="14"/>
      <c r="F403" s="4"/>
      <c r="G403" s="7"/>
    </row>
    <row r="404" spans="1:7" ht="17.399999999999999" x14ac:dyDescent="0.3">
      <c r="A404" s="6"/>
      <c r="B404" s="6"/>
      <c r="C404" s="8"/>
      <c r="D404" s="4"/>
      <c r="E404" s="14"/>
      <c r="F404" s="4"/>
      <c r="G404" s="7"/>
    </row>
    <row r="405" spans="1:7" ht="17.399999999999999" x14ac:dyDescent="0.3">
      <c r="A405" s="6"/>
      <c r="B405" s="6"/>
      <c r="C405" s="8"/>
      <c r="D405" s="4"/>
      <c r="E405" s="14"/>
      <c r="F405" s="4"/>
      <c r="G405" s="7"/>
    </row>
    <row r="406" spans="1:7" ht="17.399999999999999" x14ac:dyDescent="0.3">
      <c r="A406" s="6"/>
      <c r="B406" s="6"/>
      <c r="C406" s="8"/>
      <c r="D406" s="4"/>
      <c r="E406" s="14"/>
      <c r="F406" s="4"/>
      <c r="G406" s="7"/>
    </row>
    <row r="407" spans="1:7" ht="17.399999999999999" x14ac:dyDescent="0.3">
      <c r="A407" s="6"/>
      <c r="B407" s="6"/>
      <c r="C407" s="8"/>
      <c r="D407" s="4"/>
      <c r="E407" s="14"/>
      <c r="F407" s="4"/>
      <c r="G407" s="7"/>
    </row>
    <row r="408" spans="1:7" ht="17.399999999999999" x14ac:dyDescent="0.3">
      <c r="A408" s="6"/>
      <c r="B408" s="6"/>
      <c r="C408" s="8"/>
      <c r="D408" s="4"/>
      <c r="E408" s="14"/>
      <c r="F408" s="4"/>
      <c r="G408" s="7"/>
    </row>
    <row r="409" spans="1:7" ht="17.399999999999999" x14ac:dyDescent="0.3">
      <c r="A409" s="6"/>
      <c r="B409" s="6"/>
      <c r="C409" s="8"/>
      <c r="D409" s="4"/>
      <c r="E409" s="14"/>
      <c r="F409" s="4"/>
      <c r="G409" s="7"/>
    </row>
    <row r="410" spans="1:7" ht="17.399999999999999" x14ac:dyDescent="0.3">
      <c r="A410" s="6"/>
      <c r="B410" s="6"/>
      <c r="C410" s="8"/>
      <c r="D410" s="4"/>
      <c r="E410" s="14"/>
      <c r="F410" s="4"/>
      <c r="G410" s="7"/>
    </row>
    <row r="411" spans="1:7" ht="17.399999999999999" x14ac:dyDescent="0.3">
      <c r="A411" s="6"/>
      <c r="B411" s="6"/>
      <c r="C411" s="8"/>
      <c r="D411" s="4"/>
      <c r="E411" s="14"/>
      <c r="F411" s="4"/>
      <c r="G411" s="7"/>
    </row>
    <row r="412" spans="1:7" ht="17.399999999999999" x14ac:dyDescent="0.3">
      <c r="A412" s="6"/>
      <c r="B412" s="6"/>
      <c r="C412" s="8"/>
      <c r="D412" s="4"/>
      <c r="E412" s="14"/>
      <c r="F412" s="4"/>
      <c r="G412" s="7"/>
    </row>
    <row r="413" spans="1:7" ht="17.399999999999999" x14ac:dyDescent="0.3">
      <c r="A413" s="6"/>
      <c r="B413" s="6"/>
      <c r="C413" s="8"/>
      <c r="D413" s="4"/>
      <c r="E413" s="14"/>
      <c r="F413" s="4"/>
      <c r="G413" s="7"/>
    </row>
    <row r="414" spans="1:7" ht="17.399999999999999" x14ac:dyDescent="0.3">
      <c r="A414" s="6"/>
      <c r="B414" s="6"/>
      <c r="C414" s="8"/>
      <c r="D414" s="4"/>
      <c r="E414" s="14"/>
      <c r="F414" s="4"/>
      <c r="G414" s="7"/>
    </row>
    <row r="415" spans="1:7" ht="17.399999999999999" x14ac:dyDescent="0.3">
      <c r="A415" s="6"/>
      <c r="B415" s="6"/>
      <c r="C415" s="8"/>
      <c r="D415" s="4"/>
      <c r="E415" s="14"/>
      <c r="F415" s="4"/>
      <c r="G415" s="7"/>
    </row>
    <row r="416" spans="1:7" ht="17.399999999999999" x14ac:dyDescent="0.3">
      <c r="A416" s="6"/>
      <c r="B416" s="6"/>
      <c r="C416" s="8"/>
      <c r="D416" s="4"/>
      <c r="E416" s="14"/>
      <c r="F416" s="4"/>
      <c r="G416" s="7"/>
    </row>
    <row r="417" spans="1:7" ht="17.399999999999999" x14ac:dyDescent="0.3">
      <c r="A417" s="6"/>
      <c r="B417" s="6"/>
      <c r="C417" s="8"/>
      <c r="D417" s="4"/>
      <c r="E417" s="14"/>
      <c r="F417" s="4"/>
      <c r="G417" s="7"/>
    </row>
    <row r="418" spans="1:7" ht="17.399999999999999" x14ac:dyDescent="0.3">
      <c r="A418" s="6"/>
      <c r="B418" s="6"/>
      <c r="C418" s="8"/>
      <c r="D418" s="4"/>
      <c r="E418" s="14"/>
      <c r="F418" s="4"/>
      <c r="G418" s="7"/>
    </row>
    <row r="419" spans="1:7" ht="17.399999999999999" x14ac:dyDescent="0.3">
      <c r="A419" s="6"/>
      <c r="B419" s="6"/>
      <c r="C419" s="8"/>
      <c r="D419" s="4"/>
      <c r="E419" s="14"/>
      <c r="F419" s="4"/>
      <c r="G419" s="7"/>
    </row>
    <row r="420" spans="1:7" ht="17.399999999999999" x14ac:dyDescent="0.3">
      <c r="A420" s="6"/>
      <c r="B420" s="6"/>
      <c r="C420" s="8"/>
      <c r="D420" s="4"/>
      <c r="E420" s="14"/>
      <c r="F420" s="4"/>
      <c r="G420" s="7"/>
    </row>
    <row r="421" spans="1:7" ht="17.399999999999999" x14ac:dyDescent="0.3">
      <c r="A421" s="6"/>
      <c r="B421" s="6"/>
      <c r="C421" s="8"/>
      <c r="D421" s="4"/>
      <c r="E421" s="14"/>
      <c r="F421" s="4"/>
      <c r="G421" s="7"/>
    </row>
    <row r="422" spans="1:7" ht="17.399999999999999" x14ac:dyDescent="0.3">
      <c r="A422" s="6"/>
      <c r="B422" s="6"/>
      <c r="C422" s="8"/>
      <c r="D422" s="4"/>
      <c r="E422" s="14"/>
      <c r="F422" s="4"/>
      <c r="G422" s="7"/>
    </row>
    <row r="423" spans="1:7" ht="17.399999999999999" x14ac:dyDescent="0.3">
      <c r="A423" s="6"/>
      <c r="B423" s="6"/>
      <c r="C423" s="8"/>
      <c r="D423" s="4"/>
      <c r="E423" s="14"/>
      <c r="F423" s="4"/>
      <c r="G423" s="7"/>
    </row>
    <row r="424" spans="1:7" ht="17.399999999999999" x14ac:dyDescent="0.3">
      <c r="A424" s="6"/>
      <c r="B424" s="6"/>
      <c r="C424" s="8"/>
      <c r="D424" s="4"/>
      <c r="E424" s="14"/>
      <c r="F424" s="4"/>
      <c r="G424" s="7"/>
    </row>
    <row r="425" spans="1:7" ht="17.399999999999999" x14ac:dyDescent="0.3">
      <c r="A425" s="6"/>
      <c r="B425" s="6"/>
      <c r="C425" s="8"/>
      <c r="D425" s="4"/>
      <c r="E425" s="14"/>
      <c r="F425" s="4"/>
      <c r="G425" s="7"/>
    </row>
    <row r="426" spans="1:7" ht="17.399999999999999" x14ac:dyDescent="0.3">
      <c r="A426" s="6"/>
      <c r="B426" s="6"/>
      <c r="C426" s="8"/>
      <c r="D426" s="4"/>
      <c r="E426" s="14"/>
      <c r="F426" s="4"/>
      <c r="G426" s="7"/>
    </row>
    <row r="427" spans="1:7" ht="17.399999999999999" x14ac:dyDescent="0.3">
      <c r="A427" s="6"/>
      <c r="B427" s="6"/>
      <c r="C427" s="8"/>
      <c r="D427" s="4"/>
      <c r="E427" s="14"/>
      <c r="F427" s="4"/>
      <c r="G427" s="7"/>
    </row>
    <row r="428" spans="1:7" ht="17.399999999999999" x14ac:dyDescent="0.3">
      <c r="A428" s="6"/>
      <c r="B428" s="6"/>
      <c r="C428" s="8"/>
      <c r="D428" s="4"/>
      <c r="E428" s="14"/>
      <c r="F428" s="4"/>
      <c r="G428" s="7"/>
    </row>
    <row r="429" spans="1:7" ht="17.399999999999999" x14ac:dyDescent="0.3">
      <c r="A429" s="6"/>
      <c r="B429" s="6"/>
      <c r="C429" s="8"/>
      <c r="D429" s="4"/>
      <c r="E429" s="14"/>
      <c r="F429" s="4"/>
      <c r="G429" s="7"/>
    </row>
    <row r="430" spans="1:7" ht="17.399999999999999" x14ac:dyDescent="0.3">
      <c r="A430" s="6"/>
      <c r="B430" s="6"/>
      <c r="C430" s="8"/>
      <c r="D430" s="4"/>
      <c r="E430" s="14"/>
      <c r="F430" s="4"/>
      <c r="G430" s="7"/>
    </row>
    <row r="431" spans="1:7" ht="17.399999999999999" x14ac:dyDescent="0.3">
      <c r="A431" s="6"/>
      <c r="B431" s="6"/>
      <c r="C431" s="8"/>
      <c r="D431" s="4"/>
      <c r="E431" s="14"/>
      <c r="F431" s="4"/>
      <c r="G431" s="7"/>
    </row>
    <row r="432" spans="1:7" ht="17.399999999999999" x14ac:dyDescent="0.3">
      <c r="A432" s="6"/>
      <c r="B432" s="6"/>
      <c r="C432" s="8"/>
      <c r="D432" s="4"/>
      <c r="E432" s="14"/>
      <c r="F432" s="4"/>
      <c r="G432" s="7"/>
    </row>
    <row r="433" spans="1:7" ht="17.399999999999999" x14ac:dyDescent="0.3">
      <c r="A433" s="6"/>
      <c r="B433" s="6"/>
      <c r="C433" s="8"/>
      <c r="D433" s="4"/>
      <c r="E433" s="14"/>
      <c r="F433" s="4"/>
      <c r="G433" s="7"/>
    </row>
    <row r="434" spans="1:7" ht="17.399999999999999" x14ac:dyDescent="0.3">
      <c r="A434" s="6"/>
      <c r="B434" s="6"/>
      <c r="C434" s="8"/>
      <c r="D434" s="4"/>
      <c r="E434" s="14"/>
      <c r="F434" s="4"/>
      <c r="G434" s="7"/>
    </row>
    <row r="435" spans="1:7" ht="17.399999999999999" x14ac:dyDescent="0.3">
      <c r="A435" s="6"/>
      <c r="B435" s="6"/>
      <c r="C435" s="8"/>
      <c r="D435" s="4"/>
      <c r="E435" s="14"/>
      <c r="F435" s="4"/>
      <c r="G435" s="7"/>
    </row>
    <row r="436" spans="1:7" ht="17.399999999999999" x14ac:dyDescent="0.3">
      <c r="A436" s="6"/>
      <c r="B436" s="6"/>
      <c r="C436" s="8"/>
      <c r="D436" s="4"/>
      <c r="E436" s="14"/>
      <c r="F436" s="4"/>
      <c r="G436" s="7"/>
    </row>
    <row r="437" spans="1:7" ht="17.399999999999999" x14ac:dyDescent="0.3">
      <c r="A437" s="6"/>
      <c r="B437" s="6"/>
      <c r="C437" s="8"/>
      <c r="D437" s="4"/>
      <c r="E437" s="14"/>
      <c r="F437" s="4"/>
      <c r="G437" s="7"/>
    </row>
  </sheetData>
  <sheetProtection algorithmName="SHA-512" hashValue="rgSl0B/REbZz5hXGX5wO95lPiwe71EEE5yt+yIVCjGxKV4Q0MRE+5cnQU3hdbBpHjt/PEPhp0HP/WjF23mXkng==" saltValue="paAFG+YeiGaCzjV7YJIY1A==" spinCount="100000" sheet="1" formatCells="0" formatColumns="0" formatRows="0" insertColumns="0" insertRows="0" deleteColumns="0" deleteRows="0" sort="0" autoFilter="0"/>
  <autoFilter ref="A5:F6" xr:uid="{702BC883-BF94-4BA6-8351-B34652910206}">
    <filterColumn colId="2" showButton="0"/>
    <filterColumn colId="4" showButton="0"/>
  </autoFilter>
  <mergeCells count="17">
    <mergeCell ref="C134:D135"/>
    <mergeCell ref="E134:F135"/>
    <mergeCell ref="G4:H4"/>
    <mergeCell ref="H5:H6"/>
    <mergeCell ref="A2:H2"/>
    <mergeCell ref="A131:H131"/>
    <mergeCell ref="H134:H135"/>
    <mergeCell ref="F132:H132"/>
    <mergeCell ref="F3:H3"/>
    <mergeCell ref="G134:G135"/>
    <mergeCell ref="G5:G6"/>
    <mergeCell ref="A5:A6"/>
    <mergeCell ref="B5:B6"/>
    <mergeCell ref="C5:D6"/>
    <mergeCell ref="E5:F6"/>
    <mergeCell ref="A134:A135"/>
    <mergeCell ref="B134:B135"/>
  </mergeCells>
  <phoneticPr fontId="9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B6D1-0171-4A33-AA3B-9954E789AB56}">
  <sheetPr codeName="List10"/>
  <dimension ref="A2:H18"/>
  <sheetViews>
    <sheetView workbookViewId="0">
      <selection activeCell="M5" sqref="M5"/>
    </sheetView>
  </sheetViews>
  <sheetFormatPr defaultColWidth="9.109375" defaultRowHeight="14.4" x14ac:dyDescent="0.3"/>
  <cols>
    <col min="1" max="1" width="19.44140625" style="2" bestFit="1" customWidth="1"/>
    <col min="2" max="2" width="41.109375" style="2" customWidth="1"/>
    <col min="3" max="3" width="17.109375" style="9" customWidth="1"/>
    <col min="4" max="4" width="7.5546875" style="3" customWidth="1"/>
    <col min="5" max="5" width="13.88671875" style="15" customWidth="1"/>
    <col min="6" max="6" width="7.88671875" style="3" customWidth="1"/>
    <col min="7" max="7" width="22.5546875" customWidth="1"/>
    <col min="8" max="8" width="19.6640625" customWidth="1"/>
  </cols>
  <sheetData>
    <row r="2" spans="1:8" ht="51.6" x14ac:dyDescent="0.3">
      <c r="A2" s="169" t="s">
        <v>3262</v>
      </c>
      <c r="B2" s="170"/>
      <c r="C2" s="170"/>
      <c r="D2" s="170"/>
      <c r="E2" s="170"/>
      <c r="F2" s="170"/>
      <c r="G2" s="170"/>
      <c r="H2" s="170"/>
    </row>
    <row r="3" spans="1:8" s="1" customFormat="1" ht="18" x14ac:dyDescent="0.3">
      <c r="A3" s="10"/>
      <c r="B3" s="10"/>
      <c r="C3" s="17"/>
      <c r="D3" s="16"/>
      <c r="E3" s="19"/>
      <c r="F3" s="171" t="s">
        <v>3336</v>
      </c>
      <c r="G3" s="171"/>
      <c r="H3" s="171"/>
    </row>
    <row r="4" spans="1:8" s="1" customFormat="1" ht="18.600000000000001" thickBot="1" x14ac:dyDescent="0.35">
      <c r="A4" s="10"/>
      <c r="B4" s="10"/>
      <c r="C4" s="17"/>
      <c r="D4" s="16"/>
      <c r="E4" s="19"/>
      <c r="F4" s="16"/>
      <c r="G4" s="168"/>
      <c r="H4" s="168"/>
    </row>
    <row r="5" spans="1:8" s="1" customFormat="1" ht="18" customHeight="1" x14ac:dyDescent="0.3">
      <c r="A5" s="150" t="s">
        <v>0</v>
      </c>
      <c r="B5" s="152" t="s">
        <v>1</v>
      </c>
      <c r="C5" s="154" t="s">
        <v>1547</v>
      </c>
      <c r="D5" s="155"/>
      <c r="E5" s="158" t="s">
        <v>1548</v>
      </c>
      <c r="F5" s="159"/>
      <c r="G5" s="149" t="s">
        <v>3256</v>
      </c>
      <c r="H5" s="146" t="s">
        <v>3257</v>
      </c>
    </row>
    <row r="6" spans="1:8" s="1" customFormat="1" ht="21" customHeight="1" thickBot="1" x14ac:dyDescent="0.35">
      <c r="A6" s="151"/>
      <c r="B6" s="153"/>
      <c r="C6" s="156"/>
      <c r="D6" s="157"/>
      <c r="E6" s="160"/>
      <c r="F6" s="161"/>
      <c r="G6" s="147"/>
      <c r="H6" s="147"/>
    </row>
    <row r="7" spans="1:8" s="5" customFormat="1" ht="20.100000000000001" customHeight="1" x14ac:dyDescent="0.3">
      <c r="A7" s="46" t="s">
        <v>3</v>
      </c>
      <c r="B7" s="47" t="str">
        <f>VLOOKUP(A7&amp;E7,Ceník!$A$2:$G$1345,3,FALSE)</f>
        <v>nar.hrana /B 18 mm - černá</v>
      </c>
      <c r="C7" s="48">
        <v>1</v>
      </c>
      <c r="D7" s="56" t="s">
        <v>5</v>
      </c>
      <c r="E7" s="55">
        <v>1</v>
      </c>
      <c r="F7" s="56" t="s">
        <v>5</v>
      </c>
      <c r="G7" s="64">
        <f>VLOOKUP(A7&amp;E7,Ceník!$A$2:$G$1345,7,FALSE)</f>
        <v>35</v>
      </c>
      <c r="H7" s="64">
        <f>SUM(G7)*1.21</f>
        <v>42.35</v>
      </c>
    </row>
    <row r="8" spans="1:8" s="5" customFormat="1" ht="20.100000000000001" customHeight="1" x14ac:dyDescent="0.3">
      <c r="A8" s="30" t="s">
        <v>8</v>
      </c>
      <c r="B8" s="39" t="str">
        <f>VLOOKUP(A8&amp;E8,Ceník!$A$2:$G$1345,3,FALSE)</f>
        <v>nar.hrana /B 18 mm - bílá</v>
      </c>
      <c r="C8" s="21">
        <v>1</v>
      </c>
      <c r="D8" s="53" t="s">
        <v>5</v>
      </c>
      <c r="E8" s="36">
        <v>1</v>
      </c>
      <c r="F8" s="53" t="s">
        <v>5</v>
      </c>
      <c r="G8" s="62">
        <f>VLOOKUP(A8&amp;E8,Ceník!$A$2:$G$1345,7,FALSE)</f>
        <v>35</v>
      </c>
      <c r="H8" s="62">
        <f t="shared" ref="H8:H18" si="0">SUM(G8)*1.21</f>
        <v>42.35</v>
      </c>
    </row>
    <row r="9" spans="1:8" s="5" customFormat="1" ht="20.100000000000001" customHeight="1" x14ac:dyDescent="0.3">
      <c r="A9" s="30" t="s">
        <v>10</v>
      </c>
      <c r="B9" s="39" t="str">
        <f>VLOOKUP(A9&amp;E9,Ceník!$A$2:$G$1345,3,FALSE)</f>
        <v>nar.hrana /B 18 mm - šedá</v>
      </c>
      <c r="C9" s="21">
        <v>1</v>
      </c>
      <c r="D9" s="53" t="s">
        <v>5</v>
      </c>
      <c r="E9" s="36">
        <v>1</v>
      </c>
      <c r="F9" s="53" t="s">
        <v>5</v>
      </c>
      <c r="G9" s="62">
        <f>VLOOKUP(A9&amp;E9,Ceník!$A$2:$G$1345,7,FALSE)</f>
        <v>35</v>
      </c>
      <c r="H9" s="62">
        <f t="shared" si="0"/>
        <v>42.35</v>
      </c>
    </row>
    <row r="10" spans="1:8" s="5" customFormat="1" ht="20.100000000000001" customHeight="1" x14ac:dyDescent="0.3">
      <c r="A10" s="30" t="s">
        <v>12</v>
      </c>
      <c r="B10" s="39" t="str">
        <f>VLOOKUP(A10&amp;E10,Ceník!$A$2:$G$1345,3,FALSE)</f>
        <v>nar.hrana /B 18 mm - hnědá buk</v>
      </c>
      <c r="C10" s="21">
        <v>1</v>
      </c>
      <c r="D10" s="53" t="s">
        <v>5</v>
      </c>
      <c r="E10" s="36">
        <v>1</v>
      </c>
      <c r="F10" s="53" t="s">
        <v>5</v>
      </c>
      <c r="G10" s="62">
        <f>VLOOKUP(A10&amp;E10,Ceník!$A$2:$G$1345,7,FALSE)</f>
        <v>35</v>
      </c>
      <c r="H10" s="62">
        <f t="shared" si="0"/>
        <v>42.35</v>
      </c>
    </row>
    <row r="11" spans="1:8" s="5" customFormat="1" ht="20.100000000000001" customHeight="1" x14ac:dyDescent="0.3">
      <c r="A11" s="30" t="s">
        <v>14</v>
      </c>
      <c r="B11" s="39" t="str">
        <f>VLOOKUP(A11&amp;E11,Ceník!$A$2:$G$1345,3,FALSE)</f>
        <v>nar.hrana /B 18 mm - červená</v>
      </c>
      <c r="C11" s="21">
        <v>100</v>
      </c>
      <c r="D11" s="53" t="s">
        <v>5</v>
      </c>
      <c r="E11" s="36">
        <v>100</v>
      </c>
      <c r="F11" s="53" t="s">
        <v>5</v>
      </c>
      <c r="G11" s="62">
        <f>VLOOKUP(A11&amp;E11,Ceník!$A$2:$G$1345,7,FALSE)</f>
        <v>35</v>
      </c>
      <c r="H11" s="62">
        <f t="shared" si="0"/>
        <v>42.35</v>
      </c>
    </row>
    <row r="12" spans="1:8" s="5" customFormat="1" ht="20.100000000000001" customHeight="1" x14ac:dyDescent="0.3">
      <c r="A12" s="30" t="s">
        <v>16</v>
      </c>
      <c r="B12" s="39" t="str">
        <f>VLOOKUP(A12&amp;E12,Ceník!$A$2:$G$1345,3,FALSE)</f>
        <v>nar.hrana /B 18 mm - zelená</v>
      </c>
      <c r="C12" s="21">
        <v>100</v>
      </c>
      <c r="D12" s="53" t="s">
        <v>5</v>
      </c>
      <c r="E12" s="36">
        <v>100</v>
      </c>
      <c r="F12" s="53" t="s">
        <v>5</v>
      </c>
      <c r="G12" s="62">
        <f>VLOOKUP(A12&amp;E12,Ceník!$A$2:$G$1345,7,FALSE)</f>
        <v>35</v>
      </c>
      <c r="H12" s="62">
        <f t="shared" si="0"/>
        <v>42.35</v>
      </c>
    </row>
    <row r="13" spans="1:8" s="5" customFormat="1" ht="20.100000000000001" customHeight="1" x14ac:dyDescent="0.3">
      <c r="A13" s="30" t="s">
        <v>18</v>
      </c>
      <c r="B13" s="39" t="str">
        <f>VLOOKUP(A13&amp;E13,Ceník!$A$2:$G$1345,3,FALSE)</f>
        <v>nar.hrana /B 18 mm - žlutá</v>
      </c>
      <c r="C13" s="21">
        <v>100</v>
      </c>
      <c r="D13" s="53" t="s">
        <v>5</v>
      </c>
      <c r="E13" s="36">
        <v>100</v>
      </c>
      <c r="F13" s="53" t="s">
        <v>5</v>
      </c>
      <c r="G13" s="62">
        <f>VLOOKUP(A13&amp;E13,Ceník!$A$2:$G$1345,7,FALSE)</f>
        <v>35</v>
      </c>
      <c r="H13" s="62">
        <f t="shared" si="0"/>
        <v>42.35</v>
      </c>
    </row>
    <row r="14" spans="1:8" s="5" customFormat="1" ht="20.100000000000001" customHeight="1" x14ac:dyDescent="0.3">
      <c r="A14" s="30" t="s">
        <v>20</v>
      </c>
      <c r="B14" s="39" t="str">
        <f>VLOOKUP(A14&amp;E14,Ceník!$A$2:$G$1345,3,FALSE)</f>
        <v>nar. hrana/B 18 mm - oranžová</v>
      </c>
      <c r="C14" s="21">
        <v>100</v>
      </c>
      <c r="D14" s="53" t="s">
        <v>5</v>
      </c>
      <c r="E14" s="36">
        <v>100</v>
      </c>
      <c r="F14" s="53" t="s">
        <v>5</v>
      </c>
      <c r="G14" s="62">
        <f>VLOOKUP(A14&amp;E14,Ceník!$A$2:$G$1345,7,FALSE)</f>
        <v>35</v>
      </c>
      <c r="H14" s="62">
        <f t="shared" si="0"/>
        <v>42.35</v>
      </c>
    </row>
    <row r="15" spans="1:8" s="5" customFormat="1" ht="20.100000000000001" customHeight="1" x14ac:dyDescent="0.3">
      <c r="A15" s="30" t="s">
        <v>22</v>
      </c>
      <c r="B15" s="39" t="str">
        <f>VLOOKUP(A15&amp;E15,Ceník!$A$2:$G$1345,3,FALSE)</f>
        <v>nar. hrana/ B 18 mm - fialová</v>
      </c>
      <c r="C15" s="21">
        <v>100</v>
      </c>
      <c r="D15" s="53" t="s">
        <v>5</v>
      </c>
      <c r="E15" s="36">
        <v>100</v>
      </c>
      <c r="F15" s="53" t="s">
        <v>5</v>
      </c>
      <c r="G15" s="62">
        <f>VLOOKUP(A15&amp;E15,Ceník!$A$2:$G$1345,7,FALSE)</f>
        <v>35</v>
      </c>
      <c r="H15" s="62">
        <f t="shared" si="0"/>
        <v>42.35</v>
      </c>
    </row>
    <row r="16" spans="1:8" s="5" customFormat="1" ht="20.100000000000001" customHeight="1" x14ac:dyDescent="0.3">
      <c r="A16" s="30" t="s">
        <v>24</v>
      </c>
      <c r="B16" s="39" t="str">
        <f>VLOOKUP(A16&amp;E16,Ceník!$A$2:$G$1345,3,FALSE)</f>
        <v>nar. hrana 36 mm - bílá</v>
      </c>
      <c r="C16" s="21">
        <v>1</v>
      </c>
      <c r="D16" s="53" t="s">
        <v>5</v>
      </c>
      <c r="E16" s="36">
        <v>1</v>
      </c>
      <c r="F16" s="53" t="s">
        <v>5</v>
      </c>
      <c r="G16" s="62">
        <f>VLOOKUP(A16&amp;E16,Ceník!$A$2:$G$1345,7,FALSE)</f>
        <v>103</v>
      </c>
      <c r="H16" s="62">
        <f t="shared" si="0"/>
        <v>124.63</v>
      </c>
    </row>
    <row r="17" spans="1:8" s="5" customFormat="1" ht="20.100000000000001" customHeight="1" x14ac:dyDescent="0.3">
      <c r="A17" s="30" t="s">
        <v>26</v>
      </c>
      <c r="B17" s="39" t="str">
        <f>VLOOKUP(A17&amp;E17,Ceník!$A$2:$G$1345,3,FALSE)</f>
        <v>nar. hrana 38 mm  - černá</v>
      </c>
      <c r="C17" s="21">
        <v>1</v>
      </c>
      <c r="D17" s="53" t="s">
        <v>5</v>
      </c>
      <c r="E17" s="36">
        <v>1</v>
      </c>
      <c r="F17" s="53" t="s">
        <v>5</v>
      </c>
      <c r="G17" s="62">
        <f>VLOOKUP(A17&amp;E17,Ceník!$A$2:$G$1345,7,FALSE)</f>
        <v>103</v>
      </c>
      <c r="H17" s="62">
        <f t="shared" si="0"/>
        <v>124.63</v>
      </c>
    </row>
    <row r="18" spans="1:8" s="5" customFormat="1" ht="20.100000000000001" customHeight="1" thickBot="1" x14ac:dyDescent="0.35">
      <c r="A18" s="32" t="s">
        <v>28</v>
      </c>
      <c r="B18" s="110" t="str">
        <f>VLOOKUP(A18&amp;E18,Ceník!$A$2:$G$1345,3,FALSE)</f>
        <v>Nar. hrana 18 mm - buk</v>
      </c>
      <c r="C18" s="34">
        <v>1</v>
      </c>
      <c r="D18" s="54" t="s">
        <v>5</v>
      </c>
      <c r="E18" s="37">
        <v>1</v>
      </c>
      <c r="F18" s="54" t="s">
        <v>5</v>
      </c>
      <c r="G18" s="73">
        <f>VLOOKUP(A18&amp;E18,Ceník!$A$2:$G$1345,7,FALSE)</f>
        <v>60</v>
      </c>
      <c r="H18" s="73">
        <f t="shared" si="0"/>
        <v>72.599999999999994</v>
      </c>
    </row>
  </sheetData>
  <sheetProtection formatCells="0" formatColumns="0" formatRows="0" insertColumns="0" insertRows="0" deleteColumns="0" deleteRows="0" sort="0" autoFilter="0"/>
  <autoFilter ref="A5:F6" xr:uid="{848AB6D1-0171-4A33-AA3B-9954E789AB56}">
    <filterColumn colId="2" showButton="0"/>
    <filterColumn colId="4" showButton="0"/>
  </autoFilter>
  <mergeCells count="9">
    <mergeCell ref="H5:H6"/>
    <mergeCell ref="A2:H2"/>
    <mergeCell ref="F3:H3"/>
    <mergeCell ref="G5:G6"/>
    <mergeCell ref="A5:A6"/>
    <mergeCell ref="B5:B6"/>
    <mergeCell ref="C5:D6"/>
    <mergeCell ref="E5:F6"/>
    <mergeCell ref="G4:H4"/>
  </mergeCells>
  <phoneticPr fontId="9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AD0748DA211B488355A655C0CAF8A9" ma:contentTypeVersion="16" ma:contentTypeDescription="Vytvoří nový dokument" ma:contentTypeScope="" ma:versionID="241f17300dc226a90cca2961d7c9c3c2">
  <xsd:schema xmlns:xsd="http://www.w3.org/2001/XMLSchema" xmlns:xs="http://www.w3.org/2001/XMLSchema" xmlns:p="http://schemas.microsoft.com/office/2006/metadata/properties" xmlns:ns2="1a5b5af1-aeaf-4513-ba84-cecf58efcf86" xmlns:ns3="d308adaa-f0d0-40ef-9c39-c897037ed818" targetNamespace="http://schemas.microsoft.com/office/2006/metadata/properties" ma:root="true" ma:fieldsID="b7e4ba634c334ba1095293574d8f8d1f" ns2:_="" ns3:_="">
    <xsd:import namespace="1a5b5af1-aeaf-4513-ba84-cecf58efcf86"/>
    <xsd:import namespace="d308adaa-f0d0-40ef-9c39-c897037ed8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b5af1-aeaf-4513-ba84-cecf58efc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4825f648-af1f-4fdb-af42-9a23e88ec3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8adaa-f0d0-40ef-9c39-c897037ed8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d11ac51-a8cb-4822-96fc-274461a4c860}" ma:internalName="TaxCatchAll" ma:showField="CatchAllData" ma:web="d308adaa-f0d0-40ef-9c39-c897037ed8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5b5af1-aeaf-4513-ba84-cecf58efcf86">
      <Terms xmlns="http://schemas.microsoft.com/office/infopath/2007/PartnerControls"/>
    </lcf76f155ced4ddcb4097134ff3c332f>
    <TaxCatchAll xmlns="d308adaa-f0d0-40ef-9c39-c897037ed818" xsi:nil="true"/>
    <SharedWithUsers xmlns="d308adaa-f0d0-40ef-9c39-c897037ed818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DD1B694-CA00-41A0-AB8B-E11BC754F6DD}"/>
</file>

<file path=customXml/itemProps2.xml><?xml version="1.0" encoding="utf-8"?>
<ds:datastoreItem xmlns:ds="http://schemas.openxmlformats.org/officeDocument/2006/customXml" ds:itemID="{768B0AB8-3E90-4BA9-AAAF-145E92808A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988302-6DA7-4DC3-8CC2-FAAD83706DC6}">
  <ds:schemaRefs>
    <ds:schemaRef ds:uri="d308adaa-f0d0-40ef-9c39-c897037ed818"/>
    <ds:schemaRef ds:uri="http://schemas.microsoft.com/office/2006/documentManagement/types"/>
    <ds:schemaRef ds:uri="1a5b5af1-aeaf-4513-ba84-cecf58efcf86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ÚCHYTOVÉ PROFILY</vt:lpstr>
      <vt:lpstr>K20 SYSTÉM</vt:lpstr>
      <vt:lpstr>SOKLY</vt:lpstr>
      <vt:lpstr>TĚSNICÍ PROFILY</vt:lpstr>
      <vt:lpstr>OKOPOVÉ PLECHY</vt:lpstr>
      <vt:lpstr>DEKORATIVNÍ PROFILY</vt:lpstr>
      <vt:lpstr>LED PROFILY</vt:lpstr>
      <vt:lpstr>OSTATNÍ</vt:lpstr>
      <vt:lpstr>NARÁŽECÍ HRANY</vt:lpstr>
      <vt:lpstr>Ceník</vt:lpstr>
      <vt:lpstr>Ceník starý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Marie Vychodilová</dc:creator>
  <cp:lastModifiedBy>Katerina Sychrova</cp:lastModifiedBy>
  <cp:lastPrinted>2025-08-27T12:52:10Z</cp:lastPrinted>
  <dcterms:created xsi:type="dcterms:W3CDTF">2022-01-03T10:53:01Z</dcterms:created>
  <dcterms:modified xsi:type="dcterms:W3CDTF">2026-05-19T05:24:14Z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0x010100D3AD0748DA211B488355A655C0CAF8A9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